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75" windowWidth="27795" windowHeight="11265" activeTab="5"/>
  </bookViews>
  <sheets>
    <sheet name="Форма 1" sheetId="2" r:id="rId1"/>
    <sheet name="Форма 2" sheetId="5" r:id="rId2"/>
    <sheet name="Форма4" sheetId="3" r:id="rId3"/>
    <sheet name="Форма 5" sheetId="1" r:id="rId4"/>
    <sheet name="Оценка эффективности" sheetId="6" r:id="rId5"/>
    <sheet name="Расчет оценки" sheetId="7" r:id="rId6"/>
  </sheets>
  <definedNames>
    <definedName name="_xlnm.Print_Area" localSheetId="4">'Оценка эффективности'!$A$1:$G$22</definedName>
    <definedName name="_xlnm.Print_Area" localSheetId="5">'Расчет оценки'!$A$1:$A$6</definedName>
    <definedName name="_xlnm.Print_Area" localSheetId="0">'Форма 1'!$A$1:$Q$40</definedName>
    <definedName name="_xlnm.Print_Area" localSheetId="1">'Форма 2'!$A$1:$H$43</definedName>
    <definedName name="_xlnm.Print_Area" localSheetId="3">'Форма 5'!$A$1:$K$24</definedName>
    <definedName name="_xlnm.Print_Area" localSheetId="2">Форма4!$A$1:$O$12</definedName>
  </definedNames>
  <calcPr calcId="145621"/>
</workbook>
</file>

<file path=xl/calcChain.xml><?xml version="1.0" encoding="utf-8"?>
<calcChain xmlns="http://schemas.openxmlformats.org/spreadsheetml/2006/main">
  <c r="J19" i="1" l="1"/>
  <c r="J18" i="1"/>
  <c r="J17" i="1"/>
  <c r="J13" i="1"/>
  <c r="J14" i="1"/>
  <c r="J12" i="1"/>
  <c r="M15" i="2" l="1"/>
  <c r="M30" i="2" l="1"/>
  <c r="M25" i="2"/>
  <c r="M17" i="2" s="1"/>
  <c r="M24" i="2"/>
  <c r="M16" i="2" s="1"/>
  <c r="M14" i="2" s="1"/>
  <c r="M13" i="2" s="1"/>
  <c r="M22" i="2" l="1"/>
  <c r="N30" i="2"/>
  <c r="N25" i="2"/>
  <c r="N24" i="2"/>
  <c r="N16" i="2" s="1"/>
  <c r="N18" i="2"/>
  <c r="N17" i="2"/>
  <c r="N15" i="2"/>
  <c r="H21" i="5"/>
  <c r="H20" i="5"/>
  <c r="H13" i="5"/>
  <c r="H12" i="5"/>
  <c r="O16" i="2"/>
  <c r="O25" i="2"/>
  <c r="O17" i="2" s="1"/>
  <c r="O24" i="2"/>
  <c r="O26" i="2"/>
  <c r="Q26" i="2" s="1"/>
  <c r="O30" i="2"/>
  <c r="O18" i="2"/>
  <c r="O15" i="2" l="1"/>
  <c r="P18" i="2"/>
  <c r="Q18" i="2"/>
  <c r="N14" i="2"/>
  <c r="N13" i="2" s="1"/>
  <c r="Q30" i="2"/>
  <c r="P30" i="2"/>
  <c r="O22" i="2"/>
  <c r="N22" i="2"/>
  <c r="O14" i="2"/>
  <c r="P22" i="2" l="1"/>
  <c r="Q22" i="2"/>
  <c r="Q14" i="2"/>
  <c r="P14" i="2"/>
  <c r="O13" i="2"/>
  <c r="Q13" i="2" l="1"/>
  <c r="P13" i="2"/>
</calcChain>
</file>

<file path=xl/sharedStrings.xml><?xml version="1.0" encoding="utf-8"?>
<sst xmlns="http://schemas.openxmlformats.org/spreadsheetml/2006/main" count="269" uniqueCount="131">
  <si>
    <t>Ответственный исполнитель    Министерство экономики Удмуртской Республики</t>
  </si>
  <si>
    <t>Код аналитической программной классификации</t>
  </si>
  <si>
    <t>Наименование целевого показателя (индикатора)</t>
  </si>
  <si>
    <t>Единица измерения</t>
  </si>
  <si>
    <t>Значения целевых показателей (индикаторов)</t>
  </si>
  <si>
    <t>ГП</t>
  </si>
  <si>
    <t>Пп</t>
  </si>
  <si>
    <t>факт</t>
  </si>
  <si>
    <t>Государственная программа Удмуртской Республики «Развитие инвестиционной деятельности в Удмуртской Республике»</t>
  </si>
  <si>
    <t>Объем инвестиций в основной капитал</t>
  </si>
  <si>
    <t>млн. руб.</t>
  </si>
  <si>
    <t>Объем инвестиций в основной капитал (за исключением бюджетных средств)</t>
  </si>
  <si>
    <t>Объем инвестиций в основной капитал в расчете на одного жителя Удмуртской Республики</t>
  </si>
  <si>
    <t>тыс. руб.</t>
  </si>
  <si>
    <t>Объем привлеченных инвестиций в проектах, получающих государственную поддержку</t>
  </si>
  <si>
    <t>-</t>
  </si>
  <si>
    <t>единиц</t>
  </si>
  <si>
    <t>Выполнение требований положений Стандарта деятельности исполнительных органов государственной власти по формированию благоприятного инвестиционного климата в Удмуртской Республике</t>
  </si>
  <si>
    <t>Количество инвесторов, привлеченных в муниципальных образованиях на инвестиционные площадки для реализации новых инвестиционных проектов</t>
  </si>
  <si>
    <t>Уровень выполнения значений целевых показателей (индикаторов) государственной программы</t>
  </si>
  <si>
    <t>%</t>
  </si>
  <si>
    <t>Прирост налоговых отчислений в бюджет Удмуртской Республики от реализации инвестиционных проектов, получивших государственную поддержку</t>
  </si>
  <si>
    <t>№ п/п</t>
  </si>
  <si>
    <t>Значение целевого показателя (индикатора) в году, предшествующему отчетному</t>
  </si>
  <si>
    <t>Выполнение, % (п.п.)</t>
  </si>
  <si>
    <t>Обоснование отклонений значений целевого показателя (индикатора) на конец отчетного периода</t>
  </si>
  <si>
    <t xml:space="preserve">план на текущий год </t>
  </si>
  <si>
    <t>Государственная программа "Развитие инвестиционной деятельности в Удмуртской Республике"</t>
  </si>
  <si>
    <t>Подпрограмма 1 «Формирование благоприятной деловой среды для реализации инвестиционных проектов в Удмуртской Республике»</t>
  </si>
  <si>
    <t xml:space="preserve">Количество зарегистрированных резидентов территорий опережающего социально-экономического развития </t>
  </si>
  <si>
    <t>Подпрограмма 2 «Создание условий для реализации государственной программы»</t>
  </si>
  <si>
    <t>Не менее 90</t>
  </si>
  <si>
    <t>Подпрограмма 3 «Разработка и реализация инвестиционной государственной политики»</t>
  </si>
  <si>
    <t>Количество вновь созданных рабочих мест в организациях, получивших государственную поддержку для реализации инвестиционных проектов</t>
  </si>
  <si>
    <t>значение на 31.12.2019</t>
  </si>
  <si>
    <t xml:space="preserve">                                                                                                                                                                                                        </t>
  </si>
  <si>
    <t xml:space="preserve">Отчет о достигнутых значениях целевых показателей (индикаторов) государственной программы
по состоянию на 01. 01.2020г.
</t>
  </si>
  <si>
    <t xml:space="preserve">                                                                                                                                                                                       Форма 5</t>
  </si>
  <si>
    <t>Форма 5</t>
  </si>
  <si>
    <t xml:space="preserve">Наименование государственной программы: «Развитие инвестиционной деятельности в Удмуртской Республике»
</t>
  </si>
  <si>
    <t>Форма 4</t>
  </si>
  <si>
    <t>Наименование государственной услуги (работы)</t>
  </si>
  <si>
    <t>Наименование показателя, характеризующего объем государственной услуги (работы)</t>
  </si>
  <si>
    <t>Единица измерения объема государственной услуги (работы)</t>
  </si>
  <si>
    <t>Значение показателя объема государственной услуги (работы)</t>
  </si>
  <si>
    <t>Расходы бюджета Удмуртской Республики на оказание государственной услуги (выполнение работы), тыс. рублей</t>
  </si>
  <si>
    <t>Кассовые расходы, в %</t>
  </si>
  <si>
    <t>ОМ</t>
  </si>
  <si>
    <t>М</t>
  </si>
  <si>
    <t>план</t>
  </si>
  <si>
    <t>сводная бюджетная роспись на 1 января отчетного года</t>
  </si>
  <si>
    <t>сводная бюджетная роспись на отчетную дату</t>
  </si>
  <si>
    <t>кассовое исполнение</t>
  </si>
  <si>
    <t>к плану на 1 января отчетного года</t>
  </si>
  <si>
    <t>к плану на отчетную дату</t>
  </si>
  <si>
    <t>В рамках государственной программы оказание государственных услуг, выполнение государственных работ не осуществляется</t>
  </si>
  <si>
    <t xml:space="preserve">Наименование государственной программы: «Развитие инвестиционной деятельности в Удмуртской Республике»                                            
</t>
  </si>
  <si>
    <t>Наименование подпрограммы, основного мероприятия, мероприятия</t>
  </si>
  <si>
    <t>Ответственный исполнитель, соисполнитель</t>
  </si>
  <si>
    <t>Код бюджетной классификации</t>
  </si>
  <si>
    <t>Расходы бюджета Удмуртской Республики, тыс. рублей</t>
  </si>
  <si>
    <r>
      <t xml:space="preserve">Кассовые расходы </t>
    </r>
    <r>
      <rPr>
        <sz val="10"/>
        <color theme="1"/>
        <rFont val="Times New Roman"/>
        <family val="1"/>
        <charset val="204"/>
      </rPr>
      <t>в %</t>
    </r>
  </si>
  <si>
    <t>Код главы</t>
  </si>
  <si>
    <t>Рз</t>
  </si>
  <si>
    <t>Пр</t>
  </si>
  <si>
    <t>ЦС</t>
  </si>
  <si>
    <t>ВР</t>
  </si>
  <si>
    <t xml:space="preserve">Сводная бюджетная роспись, план ан 1 января отчетного года </t>
  </si>
  <si>
    <t xml:space="preserve">Сводная бюджетная роспись на отчетную дату </t>
  </si>
  <si>
    <t>Кассовое исполнение на отчетную дату</t>
  </si>
  <si>
    <t>Развитие инвестиционной деятельности в Удмуртской Республике</t>
  </si>
  <si>
    <t>Всего</t>
  </si>
  <si>
    <t>Формирование благоприятной деловой среды для реализации инвестиционных проектов в Удмуртской Республике</t>
  </si>
  <si>
    <t>Министерство экономики Удмуртской Республики</t>
  </si>
  <si>
    <t>Министерство транспорта и дорожного хозяйства Удмуртской Республики</t>
  </si>
  <si>
    <t>Министерство строительства, жилищно-коммунального хозяйства и энергетики Удмуртской Республики</t>
  </si>
  <si>
    <t>Работа с инвесторами, формирование и продвижение положительного инвестиционного имиджа Удмуртской Республики, содействие в организации финансирования инвестиционных и инфраструктурных проектов</t>
  </si>
  <si>
    <t>Мероприятия по обеспечению и развитию инвестиционной инфраструктуры</t>
  </si>
  <si>
    <t>Реализация мероприятий по строительству и (или) реконструкции объектов инфраструктуры в рамках реализации инвестиционных проектов в монопрофильных муниципальных образованиях Удмуртской Республики</t>
  </si>
  <si>
    <t>Оказание государственной поддержки моногородам Удмуртской Республики</t>
  </si>
  <si>
    <t>Оказание государственной поддержки моногородам Удмуртской Республики за счет средств некоммерческой организации "Фонд развития моногородов"</t>
  </si>
  <si>
    <t>Создание условий для реализации государственной программы</t>
  </si>
  <si>
    <t>Реализация установленных функций (полномочий) государственного органа</t>
  </si>
  <si>
    <t>Разработка и реализация инвестиционной государственной политики</t>
  </si>
  <si>
    <t>Мероприятия по поддержке и стимулированию инвестиционной деятельности в Удмуртской Республике</t>
  </si>
  <si>
    <t>Субсидирование части затрат на уплату процентов по кредитам и части затрат по лизинговым платежам, полученным для реализации инвестиционных проектов</t>
  </si>
  <si>
    <t>Мероприятия по государственной поддержке инвестиционных проектов, реализуемых на принципах государственно-частного партнерства</t>
  </si>
  <si>
    <t>Предоставление бюджетных ассигнований инвестиционного фонда Удмуртской Республики на реализацию инвестиционных проектов государственно-частного партнерства</t>
  </si>
  <si>
    <t>Форма 1</t>
  </si>
  <si>
    <t xml:space="preserve">Приложение 9
к Методическим рекомендациям
по разработке и реализации
государственных программ
Удмуртской Республики
</t>
  </si>
  <si>
    <t>Форма 2</t>
  </si>
  <si>
    <t>Наименование государственной программы, подпрограммы</t>
  </si>
  <si>
    <t>Источник финансирования</t>
  </si>
  <si>
    <t>Оценка расходов, тыс. рублей</t>
  </si>
  <si>
    <t>Отношение фактических расходов к оценке расходов, %</t>
  </si>
  <si>
    <t>Оценка расходов (согласно государственной программе)</t>
  </si>
  <si>
    <t>Фактические расходы на отчетную дату</t>
  </si>
  <si>
    <t>Развитие инвестиционной деятельности</t>
  </si>
  <si>
    <t>всего</t>
  </si>
  <si>
    <t>бюджет Удмуртской Республики, в том числе:</t>
  </si>
  <si>
    <t>субсидии из федерального бюджета</t>
  </si>
  <si>
    <t>субвенции из федерального бюджета</t>
  </si>
  <si>
    <t>субсидии и субвенции из федерального бюджета, планируемые к получению</t>
  </si>
  <si>
    <t>Территориальный фонд обязательного медицинского страхования Удмуртской Республики</t>
  </si>
  <si>
    <t>бюджеты муниципальных образований Удмуртской Республики</t>
  </si>
  <si>
    <t>иные источники</t>
  </si>
  <si>
    <t>Формирование благоприятной деловой среды для реализации инвестиционных</t>
  </si>
  <si>
    <t>Предоставление субсидий специализированным организациям по привлечению инвестиций и работе с инвесторами</t>
  </si>
  <si>
    <t> По данным Удмуртстата за 2019 года</t>
  </si>
  <si>
    <t>Для показателей с желаемой тенденцией увеличения:</t>
  </si>
  <si>
    <t>Для показателей с желаемой тенденцией уменьшения СДцп=ЗПп/ЗПф</t>
  </si>
  <si>
    <t>ЗПп</t>
  </si>
  <si>
    <t>ЗПф</t>
  </si>
  <si>
    <t>СДцп=ЗПф/ЗПп</t>
  </si>
  <si>
    <t>Количество зарегистрированных резидентов территорий опережающего социально- экономического развития</t>
  </si>
  <si>
    <t xml:space="preserve">Оценка эффективности реализации государственной программы
по состоянию на 01.01.2019г.
</t>
  </si>
  <si>
    <t xml:space="preserve">Наименование государственной программы: «Развитие инвестиционной деятельности в Удмуртской Республике»                  
</t>
  </si>
  <si>
    <t>не менее 90</t>
  </si>
  <si>
    <t xml:space="preserve">В настоящее время на территории ТОСЭР «Сарапул» зарегистрированы 16 резидентов, из них 10 – в 2019 году.
На территории ТОСЭР «Глазов» в 2019 году зарегистрировано 2 резидента, в результате деятельности которых на 1 января 2020 года создано 6 рабочих мест, вложено 0,192 млн. руб. инвестиций.
</t>
  </si>
  <si>
    <t>700*</t>
  </si>
  <si>
    <t>450**</t>
  </si>
  <si>
    <t>892**</t>
  </si>
  <si>
    <t>По данным отчетов отраслевых министерство за 2018 год</t>
  </si>
  <si>
    <t>Отчет об использовании бюджетных ассигнований бюджета Удмуртской Республики на реализацию государственной программы по состоянию на 01.01.2020г.</t>
  </si>
  <si>
    <t xml:space="preserve">Отчет о выполнении сводных показателей государственных заданий на оказание государственных услуг, выполнение государственных работ государственными учреждениями Удмуртской Республики по государственной программе 
по состоянию на 01.01.2020г.
</t>
  </si>
  <si>
    <t>Отчет о расходах на реализацию государственной программы за счет всех источников финансирования
по состоянию на 01.01.2020г.</t>
  </si>
  <si>
    <r>
      <rPr>
        <sz val="11"/>
        <rFont val="Calibri"/>
        <family val="2"/>
        <charset val="204"/>
        <scheme val="minor"/>
      </rPr>
      <t>СДцп - степень достижения планового значения целевого показателя (индикатора);
ЗПф - фактическое значение целевого показателя (индикатора), достигнутое на конец отчетного года; ЗПп - плановое значение целевого показателя (индикатора).
2) Оценивается степень достижения плановых значений целевых показателей (индикаторов) государственной программы в целом по следующей формуле:
СДг/п = ЕСД цп/N, где:
СДг/п - степень достижения плановых значений целевых показателей (индикаторов);
СД цп - степень достижения планового значения целевого показателя (индикатора);
N - число целевых показателей (индикаторов).
Общее количество целевых показателей государственной программы 10. Рассчитанное суммарное значение степеней достижения плановых значений целевых показателей (индикаторов) составляет 10.
Степень достижения плановых значений целевых показателей (индикаторов) составляет 1 СДг/п =СД цп/N = 10/10 = 1
3) Оценивается степень реализации мероприятий государственной программы по следующей формуле:
СРм = Мв/М, где:
СРм - степень реализации мероприятий;
Мв - количество мероприятий, выполненных в отчетном году;
М - общее количество мероприятий, запланированных к реализации в отчетном году.
Из 19 мероприятия, запланированного к реализации в 2019 году, выполнено 18 мероприятий.
СРм = Мв/М = 18/19 = 0,947
4) Оценивается степень соответствия запланированному уровню расходов государственной программы за счет средств бюджета Удмуртской Республики в целом по следующей формуле:
ССур = Рф/Рп, где:
ССур - степень соответствия запланированному уровню расходов;
Рф - фактические расходы на реализацию государственной программы (отдельной подпрограммы) в отчетном году;
Рп - плановые расходы на реализацию государственной программы (отдельной подпрограммы) в отчетном году. Показатель «Степень соответствия запланированному уровню расходов» составляет 1,0.
Объем бюджетных ассигнований, предусмотренный на реализацию государственной программы сводной бюджетной росписью по состоянию на 31 декабря 2019 года, составил 249 032,72 тыс. рублей. Фактические расходы на реализацию государственной программы в 2019 году составили 215 517,19 тыс. рублей.
ССур = Рф/Рп = 215 517,19/249 032,72 = 0,865 меньше 1, соответственно ССУР принимается равным 1.
5) Оценивается эффективность использования средств бюджета Удмуртской Республики при реализации государственной программы по следующей формуле:
Эис = СРм/ССур , где:
Эис - эффективность использования средств бюджета Удмуртской Республики;
СРм - степень реализации мероприятий;
ССур - степень соответствия запланированному уровню расходов;
Показатель «Эффективность использования средств бюджета Удмуртской Республики» составляет 1,0.
Эис = СРм/ССур = 0,947/1,0= 0,947
6) Оценивается эффективность реализации государственной программы по следующей формуле:
ЭРг/п = СД г/п хЭис, где:
ЭРг/п ** эффективность реализации государственной программы (отдельной подпрограммы);
СДг/п - степень достижения плановых значений целевых показателей (индикаторов);
Эис- эффективность использования средств бюджета Удмуртской Республики.
ЭРг/п = СД г/п хЭис = 1 х 0,947 = 0,947
По результатам оценки, эффективность реализации государственной программы Удмуртской Республики «Развитие инвестиционной деятельности в Удмуртской Республике» за 2019 год составляет 0,947, что соответствует средней оценке эффективности реализации государственной программы.</t>
    </r>
    <r>
      <rPr>
        <sz val="11"/>
        <color rgb="FFFF0000"/>
        <rFont val="Calibri"/>
        <family val="2"/>
        <charset val="204"/>
        <scheme val="minor"/>
      </rPr>
      <t xml:space="preserve">
</t>
    </r>
  </si>
  <si>
    <t>761**</t>
  </si>
  <si>
    <t>3108*</t>
  </si>
  <si>
    <t>892***</t>
  </si>
  <si>
    <t>В связи с отсутствием отчетности на отчетную дату по организациям, которым предоставлены земельные участки без торгов, значения целевых показателей учитываются за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</si>
</sst>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1" x14ac:knownFonts="1">
    <font>
      <sz val="11"/>
      <color theme="1"/>
      <name val="Calibri"/>
      <family val="2"/>
      <charset val="204"/>
      <scheme val="minor"/>
    </font>
    <font>
      <sz val="10"/>
      <color theme="1"/>
      <name val="Calibri"/>
      <family val="2"/>
      <charset val="204"/>
      <scheme val="minor"/>
    </font>
    <font>
      <sz val="12"/>
      <color rgb="FF000000"/>
      <name val="Times New Roman"/>
      <family val="1"/>
      <charset val="204"/>
    </font>
    <font>
      <b/>
      <i/>
      <sz val="12"/>
      <color rgb="FF000000"/>
      <name val="Times New Roman"/>
      <family val="1"/>
      <charset val="204"/>
    </font>
    <font>
      <sz val="12"/>
      <color theme="1"/>
      <name val="Times New Roman"/>
      <family val="1"/>
      <charset val="204"/>
    </font>
    <font>
      <sz val="11"/>
      <color theme="1"/>
      <name val="Times New Roman"/>
      <family val="1"/>
      <charset val="204"/>
    </font>
    <font>
      <sz val="16"/>
      <color theme="1"/>
      <name val="Times New Roman"/>
      <family val="1"/>
      <charset val="204"/>
    </font>
    <font>
      <sz val="16"/>
      <color rgb="FFFF0000"/>
      <name val="Times New Roman"/>
      <family val="1"/>
      <charset val="204"/>
    </font>
    <font>
      <sz val="10"/>
      <color theme="1"/>
      <name val="Times New Roman"/>
      <family val="1"/>
      <charset val="204"/>
    </font>
    <font>
      <sz val="11"/>
      <color rgb="FFFF0000"/>
      <name val="Times New Roman"/>
      <family val="1"/>
      <charset val="204"/>
    </font>
    <font>
      <sz val="10"/>
      <color rgb="FF000000"/>
      <name val="Times New Roman"/>
      <family val="1"/>
      <charset val="204"/>
    </font>
    <font>
      <sz val="11"/>
      <color rgb="FFFF0000"/>
      <name val="Calibri"/>
      <family val="2"/>
      <charset val="204"/>
      <scheme val="minor"/>
    </font>
    <font>
      <sz val="10"/>
      <name val="Times New Roman"/>
      <family val="1"/>
      <charset val="204"/>
    </font>
    <font>
      <sz val="5"/>
      <color theme="1"/>
      <name val="Calibri"/>
      <family val="2"/>
      <charset val="204"/>
      <scheme val="minor"/>
    </font>
    <font>
      <sz val="12"/>
      <name val="Times New Roman"/>
      <family val="1"/>
      <charset val="204"/>
    </font>
    <font>
      <sz val="11"/>
      <name val="Times New Roman"/>
      <family val="1"/>
      <charset val="204"/>
    </font>
    <font>
      <sz val="5"/>
      <name val="Calibri"/>
      <family val="2"/>
      <charset val="204"/>
      <scheme val="minor"/>
    </font>
    <font>
      <sz val="11"/>
      <name val="Calibri"/>
      <family val="2"/>
      <charset val="204"/>
      <scheme val="minor"/>
    </font>
    <font>
      <sz val="9"/>
      <name val="Times New Roman"/>
      <family val="1"/>
      <charset val="204"/>
    </font>
    <font>
      <sz val="12"/>
      <name val="Calibri"/>
      <family val="2"/>
      <charset val="204"/>
      <scheme val="minor"/>
    </font>
    <font>
      <sz val="13"/>
      <color theme="1"/>
      <name val="Times New Roman"/>
      <family val="1"/>
      <charset val="204"/>
    </font>
  </fonts>
  <fills count="3">
    <fill>
      <patternFill patternType="none"/>
    </fill>
    <fill>
      <patternFill patternType="gray125"/>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7">
    <xf numFmtId="0" fontId="0" fillId="0" borderId="0" xfId="0"/>
    <xf numFmtId="3" fontId="4" fillId="0" borderId="1" xfId="0" applyNumberFormat="1" applyFont="1" applyBorder="1" applyAlignment="1">
      <alignment horizontal="center" vertical="center"/>
    </xf>
    <xf numFmtId="0" fontId="1" fillId="0" borderId="1" xfId="0" applyFont="1" applyBorder="1" applyAlignment="1">
      <alignment vertical="center" wrapText="1"/>
    </xf>
    <xf numFmtId="0" fontId="2" fillId="0" borderId="1" xfId="0" applyFont="1" applyBorder="1" applyAlignment="1">
      <alignment horizontal="center" vertical="center"/>
    </xf>
    <xf numFmtId="0" fontId="5" fillId="0" borderId="0" xfId="0" applyFont="1"/>
    <xf numFmtId="0" fontId="5" fillId="0" borderId="0" xfId="0" applyFont="1" applyAlignment="1">
      <alignment vertical="center"/>
    </xf>
    <xf numFmtId="0" fontId="6" fillId="0" borderId="0" xfId="0" applyFont="1"/>
    <xf numFmtId="0" fontId="6" fillId="0" borderId="0" xfId="0" applyFont="1" applyAlignment="1">
      <alignment horizontal="center" vertical="center"/>
    </xf>
    <xf numFmtId="0" fontId="7" fillId="0" borderId="0" xfId="0" applyFont="1" applyAlignment="1">
      <alignment horizontal="center" vertical="center"/>
    </xf>
    <xf numFmtId="0" fontId="5" fillId="0" borderId="1" xfId="0" applyFont="1" applyBorder="1" applyAlignment="1">
      <alignment horizontal="center" vertical="center"/>
    </xf>
    <xf numFmtId="0" fontId="8" fillId="0" borderId="1" xfId="0" applyFont="1" applyBorder="1" applyAlignment="1">
      <alignment vertical="center" wrapText="1"/>
    </xf>
    <xf numFmtId="0" fontId="5" fillId="0" borderId="0" xfId="0" applyFont="1" applyAlignment="1">
      <alignment horizontal="center" vertical="center"/>
    </xf>
    <xf numFmtId="0" fontId="9" fillId="0" borderId="0" xfId="0" applyFont="1" applyAlignment="1">
      <alignment horizontal="center" vertical="center"/>
    </xf>
    <xf numFmtId="0" fontId="5" fillId="0" borderId="0" xfId="0" applyFont="1" applyAlignment="1">
      <alignment horizontal="center"/>
    </xf>
    <xf numFmtId="0" fontId="6" fillId="0" borderId="0" xfId="0" applyFont="1" applyAlignment="1">
      <alignment horizontal="center" wrapText="1"/>
    </xf>
    <xf numFmtId="0" fontId="8" fillId="0" borderId="1"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164" fontId="10" fillId="0" borderId="1" xfId="0" applyNumberFormat="1" applyFont="1" applyBorder="1" applyAlignment="1">
      <alignment horizontal="center" vertical="center" wrapText="1"/>
    </xf>
    <xf numFmtId="2" fontId="10" fillId="0" borderId="1" xfId="0" applyNumberFormat="1" applyFont="1" applyBorder="1" applyAlignment="1">
      <alignment horizontal="center" vertical="center" wrapText="1"/>
    </xf>
    <xf numFmtId="0" fontId="9" fillId="0" borderId="0" xfId="0" applyFont="1" applyAlignment="1">
      <alignment horizontal="center"/>
    </xf>
    <xf numFmtId="0" fontId="10" fillId="0" borderId="1" xfId="0" applyFont="1" applyBorder="1" applyAlignment="1">
      <alignment vertical="center" wrapText="1"/>
    </xf>
    <xf numFmtId="0" fontId="8"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indent="1"/>
    </xf>
    <xf numFmtId="0" fontId="2" fillId="2" borderId="1" xfId="0" applyFont="1" applyFill="1" applyBorder="1" applyAlignment="1">
      <alignment horizontal="left" vertical="center" wrapText="1" indent="2"/>
    </xf>
    <xf numFmtId="0" fontId="2" fillId="2" borderId="1" xfId="0" applyFont="1" applyFill="1" applyBorder="1" applyAlignment="1">
      <alignment horizontal="left" vertical="center" wrapText="1"/>
    </xf>
    <xf numFmtId="0" fontId="13" fillId="2" borderId="1" xfId="0" applyFont="1" applyFill="1" applyBorder="1" applyAlignment="1">
      <alignment vertical="center" wrapText="1"/>
    </xf>
    <xf numFmtId="0" fontId="4" fillId="2" borderId="1" xfId="0" applyFont="1" applyFill="1" applyBorder="1" applyAlignment="1">
      <alignment vertical="center" wrapText="1"/>
    </xf>
    <xf numFmtId="0" fontId="11" fillId="0" borderId="0" xfId="0" applyFont="1"/>
    <xf numFmtId="0" fontId="2" fillId="2" borderId="1" xfId="0" applyFont="1" applyFill="1" applyBorder="1" applyAlignment="1">
      <alignment horizontal="center" vertical="center" wrapText="1"/>
    </xf>
    <xf numFmtId="0" fontId="14" fillId="0" borderId="1" xfId="0" applyFont="1" applyBorder="1" applyAlignment="1">
      <alignment horizontal="center" vertical="center"/>
    </xf>
    <xf numFmtId="0" fontId="14" fillId="2"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16" fillId="2" borderId="1" xfId="0" applyFont="1" applyFill="1" applyBorder="1" applyAlignment="1">
      <alignment vertical="center" wrapText="1"/>
    </xf>
    <xf numFmtId="0" fontId="17" fillId="0" borderId="0" xfId="0" applyFont="1"/>
    <xf numFmtId="0" fontId="5" fillId="0" borderId="0" xfId="0" applyFont="1" applyAlignment="1">
      <alignment horizontal="center" wrapText="1"/>
    </xf>
    <xf numFmtId="4" fontId="2" fillId="0" borderId="1" xfId="0" applyNumberFormat="1" applyFont="1" applyBorder="1" applyAlignment="1">
      <alignment horizontal="center" vertical="center"/>
    </xf>
    <xf numFmtId="3" fontId="5" fillId="0" borderId="1" xfId="0" applyNumberFormat="1" applyFont="1" applyBorder="1" applyAlignment="1">
      <alignment horizontal="center" vertical="center"/>
    </xf>
    <xf numFmtId="0" fontId="2" fillId="2" borderId="1" xfId="0" applyFont="1" applyFill="1" applyBorder="1" applyAlignment="1">
      <alignment vertical="center" wrapText="1"/>
    </xf>
    <xf numFmtId="0" fontId="14" fillId="2" borderId="1" xfId="0" applyFont="1" applyFill="1" applyBorder="1" applyAlignment="1">
      <alignment vertical="center" wrapText="1"/>
    </xf>
    <xf numFmtId="3" fontId="14" fillId="2" borderId="4" xfId="0" applyNumberFormat="1" applyFont="1" applyFill="1" applyBorder="1" applyAlignment="1">
      <alignment vertical="center" wrapText="1"/>
    </xf>
    <xf numFmtId="3" fontId="2" fillId="2" borderId="4" xfId="0" applyNumberFormat="1" applyFont="1" applyFill="1" applyBorder="1" applyAlignment="1">
      <alignment vertical="center" wrapText="1"/>
    </xf>
    <xf numFmtId="0" fontId="12" fillId="0" borderId="5" xfId="0" applyFont="1" applyBorder="1" applyAlignment="1">
      <alignment horizontal="center" vertical="center" wrapText="1"/>
    </xf>
    <xf numFmtId="0" fontId="18"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3" fontId="12" fillId="0" borderId="1" xfId="0" applyNumberFormat="1" applyFont="1" applyBorder="1" applyAlignment="1">
      <alignment horizontal="center" vertical="center" wrapText="1"/>
    </xf>
    <xf numFmtId="0" fontId="5" fillId="0" borderId="0" xfId="0" applyFont="1" applyFill="1"/>
    <xf numFmtId="0" fontId="5" fillId="0" borderId="0" xfId="0" applyFont="1" applyFill="1" applyAlignment="1">
      <alignment vertical="center"/>
    </xf>
    <xf numFmtId="0" fontId="6" fillId="0" borderId="0" xfId="0" applyFont="1" applyFill="1"/>
    <xf numFmtId="0" fontId="6" fillId="0" borderId="0" xfId="0" applyFont="1" applyFill="1" applyAlignment="1">
      <alignment horizontal="center" vertical="center"/>
    </xf>
    <xf numFmtId="0" fontId="7"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3" fontId="2" fillId="0" borderId="1" xfId="0" applyNumberFormat="1" applyFont="1" applyFill="1" applyBorder="1" applyAlignment="1">
      <alignment horizontal="center" vertical="center"/>
    </xf>
    <xf numFmtId="3" fontId="4" fillId="0" borderId="1" xfId="0"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0" fontId="14" fillId="0" borderId="1" xfId="0" applyFont="1" applyFill="1" applyBorder="1" applyAlignment="1">
      <alignment vertical="center" wrapText="1"/>
    </xf>
    <xf numFmtId="3" fontId="14" fillId="0" borderId="1" xfId="0" applyNumberFormat="1" applyFont="1" applyFill="1" applyBorder="1" applyAlignment="1">
      <alignment horizontal="center" vertical="center"/>
    </xf>
    <xf numFmtId="0" fontId="15" fillId="0" borderId="0" xfId="0" applyFont="1" applyFill="1"/>
    <xf numFmtId="0" fontId="12" fillId="0" borderId="1" xfId="0" applyFont="1" applyFill="1" applyBorder="1" applyAlignment="1">
      <alignment vertical="center" wrapText="1"/>
    </xf>
    <xf numFmtId="0" fontId="4" fillId="0" borderId="1" xfId="0" applyFont="1" applyFill="1" applyBorder="1" applyAlignment="1">
      <alignment horizontal="center" vertical="center"/>
    </xf>
    <xf numFmtId="0" fontId="5" fillId="0" borderId="0" xfId="0" applyFont="1" applyFill="1" applyAlignment="1">
      <alignment horizontal="center" vertical="center"/>
    </xf>
    <xf numFmtId="0" fontId="9" fillId="0" borderId="0" xfId="0" applyFont="1" applyFill="1" applyAlignment="1">
      <alignment horizontal="center" vertical="center"/>
    </xf>
    <xf numFmtId="0" fontId="5" fillId="0" borderId="1" xfId="0" applyFont="1" applyBorder="1"/>
    <xf numFmtId="0" fontId="5" fillId="0" borderId="0" xfId="0" applyFont="1" applyAlignment="1">
      <alignment horizontal="left"/>
    </xf>
    <xf numFmtId="0" fontId="6" fillId="0" borderId="0" xfId="0" applyFont="1" applyAlignment="1">
      <alignment horizontal="left" vertical="center"/>
    </xf>
    <xf numFmtId="0" fontId="10" fillId="0" borderId="1" xfId="0" applyFont="1" applyBorder="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wrapText="1"/>
    </xf>
    <xf numFmtId="0" fontId="5" fillId="0" borderId="0" xfId="0" applyFont="1" applyAlignment="1">
      <alignment horizontal="center" vertical="center" wrapText="1"/>
    </xf>
    <xf numFmtId="0" fontId="15" fillId="0" borderId="0" xfId="0" applyFont="1"/>
    <xf numFmtId="2" fontId="12" fillId="0" borderId="1" xfId="0" applyNumberFormat="1" applyFont="1" applyBorder="1" applyAlignment="1">
      <alignment horizontal="center" vertical="center" wrapText="1"/>
    </xf>
    <xf numFmtId="1" fontId="14" fillId="0" borderId="1" xfId="0" applyNumberFormat="1" applyFont="1" applyFill="1" applyBorder="1" applyAlignment="1">
      <alignment horizontal="center" vertical="center"/>
    </xf>
    <xf numFmtId="0" fontId="19" fillId="2" borderId="1" xfId="0" applyFont="1" applyFill="1" applyBorder="1" applyAlignment="1">
      <alignment vertical="center" wrapText="1"/>
    </xf>
    <xf numFmtId="0" fontId="2" fillId="2" borderId="1" xfId="0" applyFont="1" applyFill="1" applyBorder="1" applyAlignment="1">
      <alignment horizontal="center" vertical="center" wrapText="1"/>
    </xf>
    <xf numFmtId="165" fontId="5" fillId="0" borderId="1" xfId="0" applyNumberFormat="1" applyFont="1" applyBorder="1" applyAlignment="1">
      <alignment horizontal="center" vertical="center"/>
    </xf>
    <xf numFmtId="3" fontId="5" fillId="0" borderId="1" xfId="0" applyNumberFormat="1" applyFont="1" applyFill="1" applyBorder="1" applyAlignment="1">
      <alignment horizontal="center" vertical="center"/>
    </xf>
    <xf numFmtId="0" fontId="5" fillId="0" borderId="0" xfId="0" applyFont="1" applyAlignment="1">
      <alignment horizontal="center"/>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1" fillId="0" borderId="1" xfId="0" applyFont="1" applyBorder="1" applyAlignment="1">
      <alignment vertical="center" wrapText="1"/>
    </xf>
    <xf numFmtId="0" fontId="10" fillId="0" borderId="1" xfId="0" applyFont="1" applyBorder="1" applyAlignment="1">
      <alignment horizontal="left"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5" fillId="0" borderId="0" xfId="0" applyFont="1" applyAlignment="1">
      <alignment horizontal="right" wrapText="1"/>
    </xf>
    <xf numFmtId="0" fontId="5" fillId="0" borderId="0" xfId="0" applyFont="1" applyAlignment="1">
      <alignment horizontal="right" vertical="center"/>
    </xf>
    <xf numFmtId="0" fontId="6" fillId="0" borderId="0" xfId="0" applyFont="1" applyFill="1" applyAlignment="1">
      <alignment horizontal="center" wrapText="1"/>
    </xf>
    <xf numFmtId="0" fontId="6" fillId="0" borderId="0" xfId="0" applyFont="1" applyAlignment="1">
      <alignment horizont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5" fillId="0" borderId="0" xfId="0" applyFont="1" applyFill="1" applyAlignment="1">
      <alignment horizontal="center"/>
    </xf>
    <xf numFmtId="0" fontId="6" fillId="0" borderId="0" xfId="0" applyFont="1" applyFill="1" applyAlignment="1">
      <alignment horizont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13"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6" fillId="0" borderId="0" xfId="0" applyFont="1" applyAlignment="1">
      <alignment wrapText="1"/>
    </xf>
    <xf numFmtId="0" fontId="11" fillId="0" borderId="0" xfId="0" applyFont="1" applyAlignment="1">
      <alignment horizontal="left" wrapText="1"/>
    </xf>
    <xf numFmtId="0" fontId="20" fillId="0" borderId="0" xfId="0" applyFont="1" applyAlignment="1">
      <alignment horizontal="right" wrapText="1"/>
    </xf>
    <xf numFmtId="0" fontId="20" fillId="0" borderId="0" xfId="0" applyFont="1" applyAlignment="1">
      <alignment horizontal="right"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vertical="center" wrapText="1"/>
    </xf>
    <xf numFmtId="164" fontId="12" fillId="0" borderId="4" xfId="0" applyNumberFormat="1" applyFont="1" applyBorder="1" applyAlignment="1">
      <alignment horizontal="center" vertical="center" wrapText="1"/>
    </xf>
    <xf numFmtId="0" fontId="12" fillId="0" borderId="6" xfId="0" applyFont="1" applyBorder="1" applyAlignment="1">
      <alignment horizontal="center" vertical="center" wrapText="1"/>
    </xf>
    <xf numFmtId="164" fontId="12" fillId="0" borderId="1" xfId="0" applyNumberFormat="1" applyFont="1" applyBorder="1" applyAlignment="1">
      <alignment horizontal="center" vertical="center" wrapText="1"/>
    </xf>
    <xf numFmtId="0" fontId="20" fillId="0" borderId="0" xfId="0" applyFont="1" applyFill="1" applyAlignment="1">
      <alignment vertical="center"/>
    </xf>
    <xf numFmtId="0" fontId="20" fillId="0" borderId="0" xfId="0" applyFont="1" applyFill="1" applyAlignment="1">
      <alignment horizontal="righ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40"/>
  <sheetViews>
    <sheetView view="pageBreakPreview" zoomScale="80" zoomScaleNormal="100" zoomScaleSheetLayoutView="80" workbookViewId="0">
      <selection activeCell="F11" sqref="F11:F12"/>
    </sheetView>
  </sheetViews>
  <sheetFormatPr defaultRowHeight="15" x14ac:dyDescent="0.25"/>
  <cols>
    <col min="1" max="1" width="3" style="4" customWidth="1"/>
    <col min="2" max="2" width="10.7109375" style="4" customWidth="1"/>
    <col min="3" max="3" width="9.140625" style="4"/>
    <col min="4" max="5" width="10.42578125" style="4" customWidth="1"/>
    <col min="6" max="6" width="27.7109375" style="74" customWidth="1"/>
    <col min="7" max="7" width="26.140625" style="72" customWidth="1"/>
    <col min="8" max="9" width="8" style="11" customWidth="1"/>
    <col min="10" max="10" width="8" style="12" customWidth="1"/>
    <col min="11" max="11" width="17.28515625" style="12" customWidth="1"/>
    <col min="12" max="12" width="7.42578125" style="4" customWidth="1"/>
    <col min="13" max="13" width="15.140625" style="75" customWidth="1"/>
    <col min="14" max="14" width="11.5703125" style="4" customWidth="1"/>
    <col min="15" max="15" width="10.28515625" style="4" customWidth="1"/>
    <col min="16" max="16" width="13.5703125" style="4" customWidth="1"/>
    <col min="17" max="17" width="12" style="4" customWidth="1"/>
    <col min="18" max="16384" width="9.140625" style="4"/>
  </cols>
  <sheetData>
    <row r="1" spans="2:17" x14ac:dyDescent="0.25">
      <c r="B1" s="82" t="s">
        <v>35</v>
      </c>
      <c r="C1" s="82"/>
      <c r="D1" s="82"/>
      <c r="E1" s="82"/>
      <c r="F1" s="82"/>
      <c r="G1" s="82"/>
      <c r="H1" s="82"/>
      <c r="I1" s="82"/>
      <c r="J1" s="82"/>
      <c r="K1" s="82"/>
    </row>
    <row r="2" spans="2:17" ht="120" customHeight="1" x14ac:dyDescent="0.25">
      <c r="B2" s="13"/>
      <c r="C2" s="13"/>
      <c r="D2" s="13"/>
      <c r="E2" s="13"/>
      <c r="F2" s="38"/>
      <c r="G2" s="69"/>
      <c r="H2" s="13"/>
      <c r="I2" s="13"/>
      <c r="J2" s="13"/>
      <c r="K2" s="13"/>
      <c r="M2" s="117" t="s">
        <v>89</v>
      </c>
      <c r="N2" s="117"/>
      <c r="O2" s="117"/>
      <c r="P2" s="117"/>
      <c r="Q2" s="117"/>
    </row>
    <row r="3" spans="2:17" x14ac:dyDescent="0.25">
      <c r="B3" s="13"/>
      <c r="C3" s="13"/>
      <c r="D3" s="13"/>
      <c r="E3" s="13"/>
      <c r="F3" s="38"/>
      <c r="G3" s="69"/>
      <c r="H3" s="13"/>
      <c r="I3" s="13"/>
      <c r="J3" s="13"/>
      <c r="K3" s="13"/>
    </row>
    <row r="4" spans="2:17" ht="16.5" x14ac:dyDescent="0.25">
      <c r="B4" s="5" t="s">
        <v>37</v>
      </c>
      <c r="C4" s="5"/>
      <c r="D4" s="5"/>
      <c r="E4" s="118" t="s">
        <v>88</v>
      </c>
      <c r="F4" s="118"/>
      <c r="G4" s="118"/>
      <c r="H4" s="118"/>
      <c r="I4" s="118"/>
      <c r="J4" s="118"/>
      <c r="K4" s="118"/>
      <c r="L4" s="118"/>
      <c r="M4" s="118"/>
      <c r="N4" s="118"/>
      <c r="O4" s="118"/>
      <c r="P4" s="118"/>
      <c r="Q4" s="118"/>
    </row>
    <row r="5" spans="2:17" x14ac:dyDescent="0.25">
      <c r="B5" s="82"/>
      <c r="C5" s="82"/>
      <c r="D5" s="82"/>
      <c r="E5" s="82"/>
      <c r="F5" s="82"/>
      <c r="G5" s="82"/>
      <c r="H5" s="82"/>
      <c r="I5" s="82"/>
      <c r="J5" s="82"/>
      <c r="K5" s="82"/>
    </row>
    <row r="6" spans="2:17" ht="20.25" x14ac:dyDescent="0.3">
      <c r="B6" s="93" t="s">
        <v>123</v>
      </c>
      <c r="C6" s="93"/>
      <c r="D6" s="93"/>
      <c r="E6" s="93"/>
      <c r="F6" s="93"/>
      <c r="G6" s="93"/>
      <c r="H6" s="93"/>
      <c r="I6" s="93"/>
      <c r="J6" s="93"/>
      <c r="K6" s="93"/>
      <c r="L6" s="93"/>
      <c r="M6" s="93"/>
      <c r="N6" s="93"/>
      <c r="O6" s="93"/>
      <c r="P6" s="93"/>
      <c r="Q6" s="93"/>
    </row>
    <row r="7" spans="2:17" ht="20.25" x14ac:dyDescent="0.3">
      <c r="B7" s="94" t="s">
        <v>39</v>
      </c>
      <c r="C7" s="94"/>
      <c r="D7" s="94"/>
      <c r="E7" s="94"/>
      <c r="F7" s="94"/>
      <c r="G7" s="94"/>
      <c r="H7" s="94"/>
      <c r="I7" s="94"/>
      <c r="J7" s="94"/>
      <c r="K7" s="94"/>
      <c r="L7" s="94"/>
      <c r="M7" s="94"/>
      <c r="N7" s="94"/>
      <c r="O7" s="94"/>
      <c r="P7" s="94"/>
      <c r="Q7" s="94"/>
    </row>
    <row r="8" spans="2:17" ht="20.25" x14ac:dyDescent="0.3">
      <c r="B8" s="6"/>
      <c r="C8" s="6"/>
      <c r="D8" s="6"/>
      <c r="E8" s="6"/>
      <c r="F8" s="73"/>
      <c r="G8" s="70"/>
      <c r="H8" s="7"/>
      <c r="I8" s="7"/>
      <c r="J8" s="8"/>
      <c r="K8" s="8"/>
    </row>
    <row r="9" spans="2:17" ht="20.25" x14ac:dyDescent="0.3">
      <c r="B9" s="6" t="s">
        <v>0</v>
      </c>
      <c r="C9" s="6"/>
      <c r="D9" s="6"/>
      <c r="E9" s="6"/>
      <c r="F9" s="73"/>
      <c r="G9" s="70"/>
      <c r="H9" s="7"/>
      <c r="I9" s="7"/>
      <c r="J9" s="8"/>
      <c r="K9" s="8"/>
    </row>
    <row r="11" spans="2:17" ht="40.5" customHeight="1" x14ac:dyDescent="0.25">
      <c r="B11" s="84" t="s">
        <v>1</v>
      </c>
      <c r="C11" s="84"/>
      <c r="D11" s="84"/>
      <c r="E11" s="84"/>
      <c r="F11" s="84" t="s">
        <v>57</v>
      </c>
      <c r="G11" s="86" t="s">
        <v>58</v>
      </c>
      <c r="H11" s="84" t="s">
        <v>59</v>
      </c>
      <c r="I11" s="84"/>
      <c r="J11" s="84"/>
      <c r="K11" s="84"/>
      <c r="L11" s="84"/>
      <c r="M11" s="84" t="s">
        <v>60</v>
      </c>
      <c r="N11" s="84"/>
      <c r="O11" s="84"/>
      <c r="P11" s="84" t="s">
        <v>61</v>
      </c>
      <c r="Q11" s="84"/>
    </row>
    <row r="12" spans="2:17" ht="98.25" customHeight="1" x14ac:dyDescent="0.25">
      <c r="B12" s="17" t="s">
        <v>5</v>
      </c>
      <c r="C12" s="17" t="s">
        <v>6</v>
      </c>
      <c r="D12" s="17" t="s">
        <v>47</v>
      </c>
      <c r="E12" s="17" t="s">
        <v>48</v>
      </c>
      <c r="F12" s="84"/>
      <c r="G12" s="86"/>
      <c r="H12" s="17" t="s">
        <v>62</v>
      </c>
      <c r="I12" s="17" t="s">
        <v>63</v>
      </c>
      <c r="J12" s="17" t="s">
        <v>64</v>
      </c>
      <c r="K12" s="17" t="s">
        <v>65</v>
      </c>
      <c r="L12" s="17" t="s">
        <v>66</v>
      </c>
      <c r="M12" s="24" t="s">
        <v>67</v>
      </c>
      <c r="N12" s="24" t="s">
        <v>68</v>
      </c>
      <c r="O12" s="17" t="s">
        <v>69</v>
      </c>
      <c r="P12" s="17" t="s">
        <v>53</v>
      </c>
      <c r="Q12" s="17" t="s">
        <v>54</v>
      </c>
    </row>
    <row r="13" spans="2:17" ht="38.25" x14ac:dyDescent="0.25">
      <c r="B13" s="17">
        <v>37</v>
      </c>
      <c r="C13" s="2"/>
      <c r="D13" s="2"/>
      <c r="E13" s="2"/>
      <c r="F13" s="22" t="s">
        <v>70</v>
      </c>
      <c r="G13" s="71" t="s">
        <v>71</v>
      </c>
      <c r="H13" s="2"/>
      <c r="I13" s="2"/>
      <c r="J13" s="2"/>
      <c r="K13" s="17">
        <v>3700000000</v>
      </c>
      <c r="L13" s="2"/>
      <c r="M13" s="76">
        <f>M14</f>
        <v>155672.5</v>
      </c>
      <c r="N13" s="20">
        <f>N14</f>
        <v>249032.72</v>
      </c>
      <c r="O13" s="20">
        <f>O14</f>
        <v>215517.19</v>
      </c>
      <c r="P13" s="19">
        <f>O13/M13*100</f>
        <v>138.44268576659334</v>
      </c>
      <c r="Q13" s="19">
        <f>O13/N13*100</f>
        <v>86.541716285313825</v>
      </c>
    </row>
    <row r="14" spans="2:17" x14ac:dyDescent="0.25">
      <c r="B14" s="84">
        <v>37</v>
      </c>
      <c r="C14" s="84">
        <v>1</v>
      </c>
      <c r="D14" s="85"/>
      <c r="E14" s="85"/>
      <c r="F14" s="83" t="s">
        <v>72</v>
      </c>
      <c r="G14" s="71" t="s">
        <v>71</v>
      </c>
      <c r="H14" s="2"/>
      <c r="I14" s="2"/>
      <c r="J14" s="2"/>
      <c r="K14" s="17">
        <v>3710000000</v>
      </c>
      <c r="L14" s="2"/>
      <c r="M14" s="76">
        <f>M15+M16+M17</f>
        <v>155672.5</v>
      </c>
      <c r="N14" s="20">
        <f>N15+N16+N17</f>
        <v>249032.72</v>
      </c>
      <c r="O14" s="20">
        <f>O15+O16+O17</f>
        <v>215517.19</v>
      </c>
      <c r="P14" s="19">
        <f t="shared" ref="P14" si="0">O14/M14*100</f>
        <v>138.44268576659334</v>
      </c>
      <c r="Q14" s="19">
        <f t="shared" ref="Q14:Q18" si="1">O14/N14*100</f>
        <v>86.541716285313825</v>
      </c>
    </row>
    <row r="15" spans="2:17" ht="25.5" x14ac:dyDescent="0.25">
      <c r="B15" s="84"/>
      <c r="C15" s="84"/>
      <c r="D15" s="85"/>
      <c r="E15" s="85"/>
      <c r="F15" s="83"/>
      <c r="G15" s="71" t="s">
        <v>73</v>
      </c>
      <c r="H15" s="17">
        <v>840</v>
      </c>
      <c r="I15" s="2"/>
      <c r="J15" s="2"/>
      <c r="K15" s="17">
        <v>3710000000</v>
      </c>
      <c r="L15" s="2"/>
      <c r="M15" s="24">
        <f>M18</f>
        <v>1687.8</v>
      </c>
      <c r="N15" s="17">
        <f>N18</f>
        <v>75751.399999999994</v>
      </c>
      <c r="O15" s="17">
        <f>O18</f>
        <v>75751.399999999994</v>
      </c>
      <c r="P15" s="19"/>
      <c r="Q15" s="19"/>
    </row>
    <row r="16" spans="2:17" ht="38.25" x14ac:dyDescent="0.25">
      <c r="B16" s="84"/>
      <c r="C16" s="84"/>
      <c r="D16" s="85"/>
      <c r="E16" s="85"/>
      <c r="F16" s="83"/>
      <c r="G16" s="71" t="s">
        <v>74</v>
      </c>
      <c r="H16" s="17">
        <v>807</v>
      </c>
      <c r="I16" s="2"/>
      <c r="J16" s="2"/>
      <c r="K16" s="17">
        <v>3710000000</v>
      </c>
      <c r="L16" s="2"/>
      <c r="M16" s="24">
        <f t="shared" ref="M16:O17" si="2">M24</f>
        <v>82722.899999999994</v>
      </c>
      <c r="N16" s="17">
        <f t="shared" si="2"/>
        <v>96618.54</v>
      </c>
      <c r="O16" s="17">
        <f t="shared" si="2"/>
        <v>83071.92</v>
      </c>
      <c r="P16" s="19"/>
      <c r="Q16" s="19"/>
    </row>
    <row r="17" spans="2:17" ht="51" x14ac:dyDescent="0.25">
      <c r="B17" s="84"/>
      <c r="C17" s="84"/>
      <c r="D17" s="85"/>
      <c r="E17" s="85"/>
      <c r="F17" s="83"/>
      <c r="G17" s="71" t="s">
        <v>75</v>
      </c>
      <c r="H17" s="17">
        <v>833</v>
      </c>
      <c r="I17" s="2"/>
      <c r="J17" s="2"/>
      <c r="K17" s="17">
        <v>3710000000</v>
      </c>
      <c r="L17" s="2"/>
      <c r="M17" s="24">
        <f t="shared" si="2"/>
        <v>71261.8</v>
      </c>
      <c r="N17" s="17">
        <f t="shared" si="2"/>
        <v>76662.78</v>
      </c>
      <c r="O17" s="17">
        <f t="shared" si="2"/>
        <v>56693.87</v>
      </c>
      <c r="P17" s="19"/>
      <c r="Q17" s="19"/>
    </row>
    <row r="18" spans="2:17" ht="132" customHeight="1" x14ac:dyDescent="0.25">
      <c r="B18" s="17">
        <v>37</v>
      </c>
      <c r="C18" s="17">
        <v>1</v>
      </c>
      <c r="D18" s="17">
        <v>4</v>
      </c>
      <c r="E18" s="2"/>
      <c r="F18" s="22" t="s">
        <v>76</v>
      </c>
      <c r="G18" s="71" t="s">
        <v>73</v>
      </c>
      <c r="H18" s="17">
        <v>840</v>
      </c>
      <c r="I18" s="17">
        <v>4</v>
      </c>
      <c r="J18" s="17">
        <v>12</v>
      </c>
      <c r="K18" s="17">
        <v>3710400000</v>
      </c>
      <c r="L18" s="2"/>
      <c r="M18" s="24">
        <v>1687.8</v>
      </c>
      <c r="N18" s="17">
        <f>N21</f>
        <v>75751.399999999994</v>
      </c>
      <c r="O18" s="17">
        <f>O21</f>
        <v>75751.399999999994</v>
      </c>
      <c r="P18" s="19">
        <f>O18/M18*100</f>
        <v>4488.1739542599835</v>
      </c>
      <c r="Q18" s="19">
        <f t="shared" si="1"/>
        <v>100</v>
      </c>
    </row>
    <row r="19" spans="2:17" x14ac:dyDescent="0.25">
      <c r="B19" s="84">
        <v>37</v>
      </c>
      <c r="C19" s="84">
        <v>1</v>
      </c>
      <c r="D19" s="84">
        <v>4</v>
      </c>
      <c r="E19" s="84">
        <v>1</v>
      </c>
      <c r="F19" s="83" t="s">
        <v>77</v>
      </c>
      <c r="G19" s="86" t="s">
        <v>73</v>
      </c>
      <c r="H19" s="84">
        <v>840</v>
      </c>
      <c r="I19" s="84">
        <v>4</v>
      </c>
      <c r="J19" s="84">
        <v>12</v>
      </c>
      <c r="K19" s="17">
        <v>3710407080</v>
      </c>
      <c r="L19" s="17">
        <v>632</v>
      </c>
      <c r="M19" s="24"/>
      <c r="N19" s="84"/>
      <c r="O19" s="84"/>
      <c r="P19" s="84"/>
      <c r="Q19" s="84"/>
    </row>
    <row r="20" spans="2:17" ht="30" customHeight="1" x14ac:dyDescent="0.25">
      <c r="B20" s="84"/>
      <c r="C20" s="84"/>
      <c r="D20" s="84"/>
      <c r="E20" s="84"/>
      <c r="F20" s="83"/>
      <c r="G20" s="86"/>
      <c r="H20" s="84"/>
      <c r="I20" s="84"/>
      <c r="J20" s="84"/>
      <c r="K20" s="17">
        <v>3710408730</v>
      </c>
      <c r="L20" s="17">
        <v>813</v>
      </c>
      <c r="M20" s="47"/>
      <c r="N20" s="84"/>
      <c r="O20" s="84"/>
      <c r="P20" s="84"/>
      <c r="Q20" s="84"/>
    </row>
    <row r="21" spans="2:17" ht="72" customHeight="1" x14ac:dyDescent="0.25">
      <c r="B21" s="17">
        <v>37</v>
      </c>
      <c r="C21" s="17">
        <v>1</v>
      </c>
      <c r="D21" s="17">
        <v>4</v>
      </c>
      <c r="E21" s="17">
        <v>3</v>
      </c>
      <c r="F21" s="22" t="s">
        <v>107</v>
      </c>
      <c r="G21" s="71"/>
      <c r="H21" s="17"/>
      <c r="I21" s="17"/>
      <c r="J21" s="17"/>
      <c r="K21" s="17"/>
      <c r="L21" s="17"/>
      <c r="M21" s="47">
        <v>1687.8</v>
      </c>
      <c r="N21" s="17">
        <v>75751.399999999994</v>
      </c>
      <c r="O21" s="17">
        <v>75751.399999999994</v>
      </c>
      <c r="P21" s="19"/>
      <c r="Q21" s="19"/>
    </row>
    <row r="22" spans="2:17" x14ac:dyDescent="0.25">
      <c r="B22" s="84">
        <v>37</v>
      </c>
      <c r="C22" s="84">
        <v>1</v>
      </c>
      <c r="D22" s="84">
        <v>11</v>
      </c>
      <c r="E22" s="85"/>
      <c r="F22" s="83" t="s">
        <v>78</v>
      </c>
      <c r="G22" s="71" t="s">
        <v>71</v>
      </c>
      <c r="H22" s="2"/>
      <c r="I22" s="2"/>
      <c r="J22" s="2"/>
      <c r="K22" s="17">
        <v>3711100000</v>
      </c>
      <c r="L22" s="2"/>
      <c r="M22" s="76">
        <f>M23+M24+M25</f>
        <v>155672.5</v>
      </c>
      <c r="N22" s="20">
        <f>N23+N24+N25</f>
        <v>173281.32</v>
      </c>
      <c r="O22" s="20">
        <f>O23+O24+O25</f>
        <v>139765.79</v>
      </c>
      <c r="P22" s="19">
        <f>O22/M22*100</f>
        <v>89.781939648942497</v>
      </c>
      <c r="Q22" s="19">
        <f t="shared" ref="Q22" si="3">O22/N22*100</f>
        <v>80.658313313864411</v>
      </c>
    </row>
    <row r="23" spans="2:17" ht="25.5" x14ac:dyDescent="0.25">
      <c r="B23" s="84"/>
      <c r="C23" s="84"/>
      <c r="D23" s="84"/>
      <c r="E23" s="85"/>
      <c r="F23" s="83"/>
      <c r="G23" s="71" t="s">
        <v>73</v>
      </c>
      <c r="H23" s="17">
        <v>840</v>
      </c>
      <c r="I23" s="17">
        <v>4</v>
      </c>
      <c r="J23" s="17">
        <v>12</v>
      </c>
      <c r="K23" s="17">
        <v>3711100000</v>
      </c>
      <c r="L23" s="17">
        <v>522</v>
      </c>
      <c r="M23" s="24">
        <v>1687.8</v>
      </c>
      <c r="N23" s="17">
        <v>0</v>
      </c>
      <c r="O23" s="17">
        <v>0</v>
      </c>
      <c r="P23" s="2"/>
      <c r="Q23" s="19"/>
    </row>
    <row r="24" spans="2:17" ht="38.25" x14ac:dyDescent="0.25">
      <c r="B24" s="84"/>
      <c r="C24" s="84"/>
      <c r="D24" s="84"/>
      <c r="E24" s="85"/>
      <c r="F24" s="83"/>
      <c r="G24" s="71" t="s">
        <v>74</v>
      </c>
      <c r="H24" s="17">
        <v>807</v>
      </c>
      <c r="I24" s="17">
        <v>4</v>
      </c>
      <c r="J24" s="17">
        <v>9</v>
      </c>
      <c r="K24" s="17">
        <v>3711100000</v>
      </c>
      <c r="L24" s="2"/>
      <c r="M24" s="24">
        <f t="shared" ref="M24:O25" si="4">M28+M31</f>
        <v>82722.899999999994</v>
      </c>
      <c r="N24" s="17">
        <f t="shared" si="4"/>
        <v>96618.54</v>
      </c>
      <c r="O24" s="17">
        <f t="shared" si="4"/>
        <v>83071.92</v>
      </c>
      <c r="P24" s="2"/>
      <c r="Q24" s="19"/>
    </row>
    <row r="25" spans="2:17" ht="51" x14ac:dyDescent="0.25">
      <c r="B25" s="84"/>
      <c r="C25" s="84"/>
      <c r="D25" s="84"/>
      <c r="E25" s="85"/>
      <c r="F25" s="83"/>
      <c r="G25" s="71" t="s">
        <v>75</v>
      </c>
      <c r="H25" s="17">
        <v>833</v>
      </c>
      <c r="I25" s="17">
        <v>5</v>
      </c>
      <c r="J25" s="17">
        <v>2</v>
      </c>
      <c r="K25" s="17">
        <v>3711100000</v>
      </c>
      <c r="L25" s="2"/>
      <c r="M25" s="24">
        <f t="shared" si="4"/>
        <v>71261.8</v>
      </c>
      <c r="N25" s="17">
        <f t="shared" si="4"/>
        <v>76662.78</v>
      </c>
      <c r="O25" s="17">
        <f t="shared" si="4"/>
        <v>56693.87</v>
      </c>
      <c r="P25" s="17"/>
      <c r="Q25" s="19"/>
    </row>
    <row r="26" spans="2:17" x14ac:dyDescent="0.25">
      <c r="B26" s="84">
        <v>37</v>
      </c>
      <c r="C26" s="84">
        <v>1</v>
      </c>
      <c r="D26" s="84">
        <v>11</v>
      </c>
      <c r="E26" s="84">
        <v>1</v>
      </c>
      <c r="F26" s="83" t="s">
        <v>79</v>
      </c>
      <c r="G26" s="71" t="s">
        <v>71</v>
      </c>
      <c r="H26" s="2"/>
      <c r="I26" s="2"/>
      <c r="J26" s="2"/>
      <c r="K26" s="17">
        <v>3711108000</v>
      </c>
      <c r="L26" s="2"/>
      <c r="M26" s="24"/>
      <c r="N26" s="17">
        <v>30538.1</v>
      </c>
      <c r="O26" s="17">
        <f>O27+O28+O29</f>
        <v>16513.66</v>
      </c>
      <c r="P26" s="19"/>
      <c r="Q26" s="19">
        <f>O26/N26*100</f>
        <v>54.075597368533082</v>
      </c>
    </row>
    <row r="27" spans="2:17" ht="25.5" x14ac:dyDescent="0.25">
      <c r="B27" s="84"/>
      <c r="C27" s="84"/>
      <c r="D27" s="84"/>
      <c r="E27" s="84"/>
      <c r="F27" s="83"/>
      <c r="G27" s="71" t="s">
        <v>73</v>
      </c>
      <c r="H27" s="17">
        <v>840</v>
      </c>
      <c r="I27" s="17">
        <v>4</v>
      </c>
      <c r="J27" s="17">
        <v>12</v>
      </c>
      <c r="K27" s="17">
        <v>3711108000</v>
      </c>
      <c r="L27" s="17">
        <v>522</v>
      </c>
      <c r="M27" s="24"/>
      <c r="N27" s="17"/>
      <c r="O27" s="17"/>
      <c r="P27" s="17"/>
      <c r="Q27" s="19"/>
    </row>
    <row r="28" spans="2:17" ht="38.25" x14ac:dyDescent="0.25">
      <c r="B28" s="84"/>
      <c r="C28" s="84"/>
      <c r="D28" s="84"/>
      <c r="E28" s="84"/>
      <c r="F28" s="83"/>
      <c r="G28" s="71" t="s">
        <v>74</v>
      </c>
      <c r="H28" s="17">
        <v>807</v>
      </c>
      <c r="I28" s="17">
        <v>4</v>
      </c>
      <c r="J28" s="17">
        <v>9</v>
      </c>
      <c r="K28" s="17">
        <v>3711108000</v>
      </c>
      <c r="L28" s="17">
        <v>522</v>
      </c>
      <c r="M28" s="24"/>
      <c r="N28" s="17">
        <v>17000</v>
      </c>
      <c r="O28" s="17">
        <v>5481.9</v>
      </c>
      <c r="P28" s="17"/>
      <c r="Q28" s="19"/>
    </row>
    <row r="29" spans="2:17" ht="51" x14ac:dyDescent="0.25">
      <c r="B29" s="84"/>
      <c r="C29" s="84"/>
      <c r="D29" s="84"/>
      <c r="E29" s="84"/>
      <c r="F29" s="83"/>
      <c r="G29" s="71" t="s">
        <v>75</v>
      </c>
      <c r="H29" s="17">
        <v>833</v>
      </c>
      <c r="I29" s="17">
        <v>5</v>
      </c>
      <c r="J29" s="17">
        <v>2</v>
      </c>
      <c r="K29" s="17">
        <v>3711108000</v>
      </c>
      <c r="L29" s="17">
        <v>522</v>
      </c>
      <c r="M29" s="24"/>
      <c r="N29" s="17">
        <v>13538.1</v>
      </c>
      <c r="O29" s="17">
        <v>11031.76</v>
      </c>
      <c r="P29" s="17"/>
      <c r="Q29" s="19"/>
    </row>
    <row r="30" spans="2:17" x14ac:dyDescent="0.25">
      <c r="B30" s="84">
        <v>37</v>
      </c>
      <c r="C30" s="84">
        <v>1</v>
      </c>
      <c r="D30" s="84">
        <v>11</v>
      </c>
      <c r="E30" s="84">
        <v>2</v>
      </c>
      <c r="F30" s="83" t="s">
        <v>80</v>
      </c>
      <c r="G30" s="71" t="s">
        <v>71</v>
      </c>
      <c r="H30" s="2"/>
      <c r="I30" s="2"/>
      <c r="J30" s="2"/>
      <c r="K30" s="17">
        <v>3711108200</v>
      </c>
      <c r="L30" s="2"/>
      <c r="M30" s="24">
        <f>M31+M32</f>
        <v>153984.70000000001</v>
      </c>
      <c r="N30" s="17">
        <f>N31+N32</f>
        <v>142743.22</v>
      </c>
      <c r="O30" s="17">
        <f>O31+O32</f>
        <v>123252.13</v>
      </c>
      <c r="P30" s="19">
        <f>O30/M30*100</f>
        <v>80.041802854439439</v>
      </c>
      <c r="Q30" s="19">
        <f t="shared" ref="Q30" si="5">O30/N30*100</f>
        <v>86.345347961185126</v>
      </c>
    </row>
    <row r="31" spans="2:17" ht="38.25" x14ac:dyDescent="0.25">
      <c r="B31" s="84"/>
      <c r="C31" s="84"/>
      <c r="D31" s="84"/>
      <c r="E31" s="84"/>
      <c r="F31" s="83"/>
      <c r="G31" s="71" t="s">
        <v>74</v>
      </c>
      <c r="H31" s="17">
        <v>807</v>
      </c>
      <c r="I31" s="17">
        <v>4</v>
      </c>
      <c r="J31" s="17">
        <v>9</v>
      </c>
      <c r="K31" s="17">
        <v>3711108200</v>
      </c>
      <c r="L31" s="17">
        <v>522</v>
      </c>
      <c r="M31" s="24">
        <v>82722.899999999994</v>
      </c>
      <c r="N31" s="17">
        <v>79618.539999999994</v>
      </c>
      <c r="O31" s="17">
        <v>77590.02</v>
      </c>
      <c r="P31" s="17"/>
      <c r="Q31" s="19"/>
    </row>
    <row r="32" spans="2:17" ht="51" x14ac:dyDescent="0.25">
      <c r="B32" s="84"/>
      <c r="C32" s="84"/>
      <c r="D32" s="84"/>
      <c r="E32" s="84"/>
      <c r="F32" s="83"/>
      <c r="G32" s="71" t="s">
        <v>75</v>
      </c>
      <c r="H32" s="17">
        <v>833</v>
      </c>
      <c r="I32" s="17">
        <v>5</v>
      </c>
      <c r="J32" s="17">
        <v>2</v>
      </c>
      <c r="K32" s="17">
        <v>3711108200</v>
      </c>
      <c r="L32" s="17">
        <v>522</v>
      </c>
      <c r="M32" s="24">
        <v>71261.8</v>
      </c>
      <c r="N32" s="17">
        <v>63124.68</v>
      </c>
      <c r="O32" s="17">
        <v>45662.11</v>
      </c>
      <c r="P32" s="17"/>
      <c r="Q32" s="19"/>
    </row>
    <row r="33" spans="2:17" ht="52.5" customHeight="1" x14ac:dyDescent="0.25">
      <c r="B33" s="17">
        <v>37</v>
      </c>
      <c r="C33" s="17">
        <v>2</v>
      </c>
      <c r="D33" s="2"/>
      <c r="E33" s="2"/>
      <c r="F33" s="22" t="s">
        <v>81</v>
      </c>
      <c r="G33" s="71" t="s">
        <v>73</v>
      </c>
      <c r="H33" s="17">
        <v>840</v>
      </c>
      <c r="I33" s="2"/>
      <c r="J33" s="2"/>
      <c r="K33" s="17">
        <v>3720000000</v>
      </c>
      <c r="L33" s="17" t="s">
        <v>15</v>
      </c>
      <c r="M33" s="24"/>
      <c r="N33" s="17"/>
      <c r="O33" s="17"/>
      <c r="P33" s="17"/>
      <c r="Q33" s="17"/>
    </row>
    <row r="34" spans="2:17" ht="25.5" x14ac:dyDescent="0.25">
      <c r="B34" s="87">
        <v>37</v>
      </c>
      <c r="C34" s="87">
        <v>2</v>
      </c>
      <c r="D34" s="87">
        <v>1</v>
      </c>
      <c r="E34" s="89"/>
      <c r="F34" s="83" t="s">
        <v>82</v>
      </c>
      <c r="G34" s="71" t="s">
        <v>73</v>
      </c>
      <c r="H34" s="84">
        <v>840</v>
      </c>
      <c r="I34" s="84">
        <v>4</v>
      </c>
      <c r="J34" s="84">
        <v>12</v>
      </c>
      <c r="K34" s="84">
        <v>3720100000</v>
      </c>
      <c r="L34" s="18">
        <v>120</v>
      </c>
      <c r="M34" s="24"/>
      <c r="N34" s="17"/>
      <c r="O34" s="17"/>
      <c r="P34" s="17"/>
      <c r="Q34" s="17"/>
    </row>
    <row r="35" spans="2:17" ht="25.5" x14ac:dyDescent="0.25">
      <c r="B35" s="88"/>
      <c r="C35" s="88"/>
      <c r="D35" s="88"/>
      <c r="E35" s="90"/>
      <c r="F35" s="83"/>
      <c r="G35" s="71" t="s">
        <v>73</v>
      </c>
      <c r="H35" s="84"/>
      <c r="I35" s="84"/>
      <c r="J35" s="84"/>
      <c r="K35" s="84"/>
      <c r="L35" s="18">
        <v>240</v>
      </c>
      <c r="M35" s="24"/>
      <c r="N35" s="17"/>
      <c r="O35" s="17"/>
      <c r="P35" s="17"/>
      <c r="Q35" s="17"/>
    </row>
    <row r="36" spans="2:17" ht="38.25" x14ac:dyDescent="0.25">
      <c r="B36" s="17">
        <v>37</v>
      </c>
      <c r="C36" s="17">
        <v>3</v>
      </c>
      <c r="D36" s="2"/>
      <c r="E36" s="2"/>
      <c r="F36" s="22" t="s">
        <v>83</v>
      </c>
      <c r="G36" s="71" t="s">
        <v>73</v>
      </c>
      <c r="H36" s="17">
        <v>840</v>
      </c>
      <c r="I36" s="17">
        <v>4</v>
      </c>
      <c r="J36" s="2"/>
      <c r="K36" s="17">
        <v>3730000000</v>
      </c>
      <c r="L36" s="2"/>
      <c r="M36" s="24"/>
      <c r="N36" s="17"/>
      <c r="O36" s="17"/>
      <c r="P36" s="17"/>
      <c r="Q36" s="17"/>
    </row>
    <row r="37" spans="2:17" ht="57" customHeight="1" x14ac:dyDescent="0.25">
      <c r="B37" s="17">
        <v>37</v>
      </c>
      <c r="C37" s="17">
        <v>3</v>
      </c>
      <c r="D37" s="17">
        <v>2</v>
      </c>
      <c r="E37" s="2"/>
      <c r="F37" s="22" t="s">
        <v>84</v>
      </c>
      <c r="G37" s="71" t="s">
        <v>73</v>
      </c>
      <c r="H37" s="17">
        <v>840</v>
      </c>
      <c r="I37" s="17">
        <v>4</v>
      </c>
      <c r="J37" s="17">
        <v>12</v>
      </c>
      <c r="K37" s="17">
        <v>3730200000</v>
      </c>
      <c r="L37" s="2"/>
      <c r="M37" s="24"/>
      <c r="N37" s="17"/>
      <c r="O37" s="17"/>
      <c r="P37" s="17"/>
      <c r="Q37" s="17"/>
    </row>
    <row r="38" spans="2:17" ht="90" customHeight="1" x14ac:dyDescent="0.25">
      <c r="B38" s="17">
        <v>37</v>
      </c>
      <c r="C38" s="17">
        <v>3</v>
      </c>
      <c r="D38" s="17">
        <v>2</v>
      </c>
      <c r="E38" s="17">
        <v>1</v>
      </c>
      <c r="F38" s="22" t="s">
        <v>85</v>
      </c>
      <c r="G38" s="71" t="s">
        <v>73</v>
      </c>
      <c r="H38" s="17">
        <v>840</v>
      </c>
      <c r="I38" s="17">
        <v>4</v>
      </c>
      <c r="J38" s="17">
        <v>12</v>
      </c>
      <c r="K38" s="17">
        <v>3730201070</v>
      </c>
      <c r="L38" s="17" t="s">
        <v>15</v>
      </c>
      <c r="M38" s="24"/>
      <c r="N38" s="17"/>
      <c r="O38" s="17"/>
      <c r="P38" s="17"/>
      <c r="Q38" s="17"/>
    </row>
    <row r="39" spans="2:17" ht="90" customHeight="1" x14ac:dyDescent="0.25">
      <c r="B39" s="17">
        <v>37</v>
      </c>
      <c r="C39" s="17">
        <v>3</v>
      </c>
      <c r="D39" s="17">
        <v>3</v>
      </c>
      <c r="E39" s="2"/>
      <c r="F39" s="22" t="s">
        <v>86</v>
      </c>
      <c r="G39" s="71" t="s">
        <v>73</v>
      </c>
      <c r="H39" s="17">
        <v>840</v>
      </c>
      <c r="I39" s="17">
        <v>4</v>
      </c>
      <c r="J39" s="17">
        <v>12</v>
      </c>
      <c r="K39" s="17">
        <v>3730300000</v>
      </c>
      <c r="L39" s="17">
        <v>520</v>
      </c>
      <c r="M39" s="24"/>
      <c r="N39" s="17"/>
      <c r="O39" s="17"/>
      <c r="P39" s="17"/>
      <c r="Q39" s="17"/>
    </row>
    <row r="40" spans="2:17" ht="94.5" customHeight="1" x14ac:dyDescent="0.25">
      <c r="B40" s="17">
        <v>37</v>
      </c>
      <c r="C40" s="17">
        <v>3</v>
      </c>
      <c r="D40" s="17">
        <v>3</v>
      </c>
      <c r="E40" s="17">
        <v>1</v>
      </c>
      <c r="F40" s="22" t="s">
        <v>87</v>
      </c>
      <c r="G40" s="71" t="s">
        <v>73</v>
      </c>
      <c r="H40" s="17">
        <v>840</v>
      </c>
      <c r="I40" s="17">
        <v>4</v>
      </c>
      <c r="J40" s="17">
        <v>12</v>
      </c>
      <c r="K40" s="17">
        <v>3730301700</v>
      </c>
      <c r="L40" s="17">
        <v>520</v>
      </c>
      <c r="M40" s="24"/>
      <c r="N40" s="17"/>
      <c r="O40" s="17"/>
      <c r="P40" s="17"/>
      <c r="Q40" s="17"/>
    </row>
  </sheetData>
  <mergeCells count="54">
    <mergeCell ref="B34:B35"/>
    <mergeCell ref="C34:C35"/>
    <mergeCell ref="D34:D35"/>
    <mergeCell ref="E34:E35"/>
    <mergeCell ref="M2:Q2"/>
    <mergeCell ref="E4:Q4"/>
    <mergeCell ref="N19:N20"/>
    <mergeCell ref="O19:O20"/>
    <mergeCell ref="H34:H35"/>
    <mergeCell ref="I34:I35"/>
    <mergeCell ref="J34:J35"/>
    <mergeCell ref="K34:K35"/>
    <mergeCell ref="B6:Q6"/>
    <mergeCell ref="B7:Q7"/>
    <mergeCell ref="B30:B32"/>
    <mergeCell ref="C30:C32"/>
    <mergeCell ref="D30:D32"/>
    <mergeCell ref="E30:E32"/>
    <mergeCell ref="F30:F32"/>
    <mergeCell ref="F34:F35"/>
    <mergeCell ref="I19:I20"/>
    <mergeCell ref="H19:H20"/>
    <mergeCell ref="J19:J20"/>
    <mergeCell ref="P19:P20"/>
    <mergeCell ref="B26:B29"/>
    <mergeCell ref="C26:C29"/>
    <mergeCell ref="D26:D29"/>
    <mergeCell ref="E26:E29"/>
    <mergeCell ref="F26:F29"/>
    <mergeCell ref="B22:B25"/>
    <mergeCell ref="C22:C25"/>
    <mergeCell ref="D22:D25"/>
    <mergeCell ref="E22:E25"/>
    <mergeCell ref="F22:F25"/>
    <mergeCell ref="C19:C20"/>
    <mergeCell ref="D19:D20"/>
    <mergeCell ref="E19:E20"/>
    <mergeCell ref="G19:G20"/>
    <mergeCell ref="B5:K5"/>
    <mergeCell ref="F19:F20"/>
    <mergeCell ref="B1:K1"/>
    <mergeCell ref="Q19:Q20"/>
    <mergeCell ref="P11:Q11"/>
    <mergeCell ref="B14:B17"/>
    <mergeCell ref="C14:C17"/>
    <mergeCell ref="D14:D17"/>
    <mergeCell ref="E14:E17"/>
    <mergeCell ref="F14:F17"/>
    <mergeCell ref="B11:E11"/>
    <mergeCell ref="F11:F12"/>
    <mergeCell ref="G11:G12"/>
    <mergeCell ref="H11:L11"/>
    <mergeCell ref="M11:O11"/>
    <mergeCell ref="B19:B20"/>
  </mergeCells>
  <pageMargins left="0.70866141732283472" right="0.70866141732283472" top="0.74803149606299213" bottom="0.74803149606299213" header="0.31496062992125984" footer="0.31496062992125984"/>
  <pageSetup paperSize="9" scale="6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43"/>
  <sheetViews>
    <sheetView view="pageBreakPreview" zoomScale="80" zoomScaleNormal="100" zoomScaleSheetLayoutView="80" workbookViewId="0">
      <selection activeCell="E16" sqref="E16"/>
    </sheetView>
  </sheetViews>
  <sheetFormatPr defaultRowHeight="15" x14ac:dyDescent="0.25"/>
  <cols>
    <col min="1" max="1" width="3" style="4" customWidth="1"/>
    <col min="2" max="3" width="13.85546875" style="4" customWidth="1"/>
    <col min="4" max="4" width="25.7109375" style="4" customWidth="1"/>
    <col min="5" max="5" width="51.7109375" style="4" customWidth="1"/>
    <col min="6" max="6" width="23.7109375" style="12" customWidth="1"/>
    <col min="7" max="7" width="26.140625" style="12" customWidth="1"/>
    <col min="8" max="8" width="14.85546875" style="11" customWidth="1"/>
    <col min="9" max="16384" width="9.140625" style="4"/>
  </cols>
  <sheetData>
    <row r="1" spans="2:8" x14ac:dyDescent="0.25">
      <c r="B1" s="82" t="s">
        <v>35</v>
      </c>
      <c r="C1" s="82"/>
      <c r="D1" s="82"/>
      <c r="E1" s="82"/>
      <c r="F1" s="82"/>
      <c r="G1" s="82"/>
      <c r="H1" s="82"/>
    </row>
    <row r="2" spans="2:8" x14ac:dyDescent="0.25">
      <c r="B2" s="13"/>
      <c r="C2" s="13"/>
      <c r="D2" s="13"/>
      <c r="E2" s="13"/>
      <c r="F2" s="21"/>
      <c r="G2" s="21"/>
      <c r="H2" s="13"/>
    </row>
    <row r="3" spans="2:8" ht="16.5" x14ac:dyDescent="0.25">
      <c r="B3" s="5" t="s">
        <v>37</v>
      </c>
      <c r="C3" s="5"/>
      <c r="D3" s="5"/>
      <c r="E3" s="118" t="s">
        <v>90</v>
      </c>
      <c r="F3" s="118"/>
      <c r="G3" s="118"/>
      <c r="H3" s="118"/>
    </row>
    <row r="4" spans="2:8" x14ac:dyDescent="0.25">
      <c r="B4" s="82"/>
      <c r="C4" s="82"/>
      <c r="D4" s="82"/>
      <c r="E4" s="82"/>
      <c r="F4" s="82"/>
      <c r="G4" s="82"/>
      <c r="H4" s="82"/>
    </row>
    <row r="5" spans="2:8" ht="82.5" customHeight="1" x14ac:dyDescent="0.3">
      <c r="B5" s="94" t="s">
        <v>125</v>
      </c>
      <c r="C5" s="94"/>
      <c r="D5" s="94"/>
      <c r="E5" s="94"/>
      <c r="F5" s="94"/>
      <c r="G5" s="94"/>
      <c r="H5" s="94"/>
    </row>
    <row r="6" spans="2:8" ht="41.25" customHeight="1" x14ac:dyDescent="0.3">
      <c r="B6" s="94" t="s">
        <v>39</v>
      </c>
      <c r="C6" s="94"/>
      <c r="D6" s="94"/>
      <c r="E6" s="94"/>
      <c r="F6" s="94"/>
      <c r="G6" s="94"/>
      <c r="H6" s="94"/>
    </row>
    <row r="7" spans="2:8" ht="20.25" x14ac:dyDescent="0.3">
      <c r="B7" s="6"/>
      <c r="C7" s="6"/>
      <c r="D7" s="6"/>
      <c r="E7" s="6"/>
      <c r="F7" s="8"/>
      <c r="G7" s="8"/>
      <c r="H7" s="7"/>
    </row>
    <row r="8" spans="2:8" ht="20.25" x14ac:dyDescent="0.3">
      <c r="B8" s="6" t="s">
        <v>0</v>
      </c>
      <c r="C8" s="6"/>
      <c r="D8" s="6"/>
      <c r="E8" s="6"/>
      <c r="F8" s="8"/>
      <c r="G8" s="8"/>
      <c r="H8" s="7"/>
    </row>
    <row r="10" spans="2:8" ht="63" customHeight="1" x14ac:dyDescent="0.25">
      <c r="B10" s="119" t="s">
        <v>1</v>
      </c>
      <c r="C10" s="119"/>
      <c r="D10" s="119" t="s">
        <v>91</v>
      </c>
      <c r="E10" s="119" t="s">
        <v>92</v>
      </c>
      <c r="F10" s="119" t="s">
        <v>93</v>
      </c>
      <c r="G10" s="119"/>
      <c r="H10" s="119" t="s">
        <v>94</v>
      </c>
    </row>
    <row r="11" spans="2:8" ht="74.25" customHeight="1" x14ac:dyDescent="0.25">
      <c r="B11" s="24" t="s">
        <v>5</v>
      </c>
      <c r="C11" s="24" t="s">
        <v>6</v>
      </c>
      <c r="D11" s="119"/>
      <c r="E11" s="119"/>
      <c r="F11" s="24" t="s">
        <v>95</v>
      </c>
      <c r="G11" s="45" t="s">
        <v>96</v>
      </c>
      <c r="H11" s="119"/>
    </row>
    <row r="12" spans="2:8" x14ac:dyDescent="0.25">
      <c r="B12" s="119">
        <v>37</v>
      </c>
      <c r="C12" s="119"/>
      <c r="D12" s="120" t="s">
        <v>97</v>
      </c>
      <c r="E12" s="121" t="s">
        <v>98</v>
      </c>
      <c r="F12" s="46">
        <v>92421.8</v>
      </c>
      <c r="G12" s="46">
        <v>215517.19</v>
      </c>
      <c r="H12" s="122">
        <f>G12/F12*100</f>
        <v>233.18869574061529</v>
      </c>
    </row>
    <row r="13" spans="2:8" x14ac:dyDescent="0.25">
      <c r="B13" s="119"/>
      <c r="C13" s="119"/>
      <c r="D13" s="120"/>
      <c r="E13" s="121" t="s">
        <v>99</v>
      </c>
      <c r="F13" s="46">
        <v>92421.8</v>
      </c>
      <c r="G13" s="46">
        <v>215517.19</v>
      </c>
      <c r="H13" s="122">
        <f>G13/F13*100</f>
        <v>233.18869574061529</v>
      </c>
    </row>
    <row r="14" spans="2:8" x14ac:dyDescent="0.25">
      <c r="B14" s="119"/>
      <c r="C14" s="119"/>
      <c r="D14" s="120"/>
      <c r="E14" s="121" t="s">
        <v>100</v>
      </c>
      <c r="F14" s="24"/>
      <c r="G14" s="123"/>
      <c r="H14" s="124"/>
    </row>
    <row r="15" spans="2:8" x14ac:dyDescent="0.25">
      <c r="B15" s="119"/>
      <c r="C15" s="119"/>
      <c r="D15" s="120"/>
      <c r="E15" s="121" t="s">
        <v>101</v>
      </c>
      <c r="F15" s="24"/>
      <c r="G15" s="24" t="s">
        <v>15</v>
      </c>
      <c r="H15" s="124" t="s">
        <v>15</v>
      </c>
    </row>
    <row r="16" spans="2:8" ht="25.5" x14ac:dyDescent="0.25">
      <c r="B16" s="119"/>
      <c r="C16" s="119"/>
      <c r="D16" s="120"/>
      <c r="E16" s="121" t="s">
        <v>102</v>
      </c>
      <c r="F16" s="24"/>
      <c r="G16" s="24" t="s">
        <v>15</v>
      </c>
      <c r="H16" s="124" t="s">
        <v>15</v>
      </c>
    </row>
    <row r="17" spans="2:8" ht="25.5" x14ac:dyDescent="0.25">
      <c r="B17" s="119"/>
      <c r="C17" s="119"/>
      <c r="D17" s="120"/>
      <c r="E17" s="121" t="s">
        <v>103</v>
      </c>
      <c r="F17" s="24"/>
      <c r="G17" s="24" t="s">
        <v>15</v>
      </c>
      <c r="H17" s="124" t="s">
        <v>15</v>
      </c>
    </row>
    <row r="18" spans="2:8" ht="25.5" x14ac:dyDescent="0.25">
      <c r="B18" s="119"/>
      <c r="C18" s="119"/>
      <c r="D18" s="120"/>
      <c r="E18" s="121" t="s">
        <v>104</v>
      </c>
      <c r="F18" s="47"/>
      <c r="G18" s="24" t="s">
        <v>15</v>
      </c>
      <c r="H18" s="124" t="s">
        <v>15</v>
      </c>
    </row>
    <row r="19" spans="2:8" x14ac:dyDescent="0.25">
      <c r="B19" s="119"/>
      <c r="C19" s="119"/>
      <c r="D19" s="120"/>
      <c r="E19" s="121" t="s">
        <v>105</v>
      </c>
      <c r="F19" s="47"/>
      <c r="G19" s="45" t="s">
        <v>15</v>
      </c>
      <c r="H19" s="124" t="s">
        <v>15</v>
      </c>
    </row>
    <row r="20" spans="2:8" x14ac:dyDescent="0.25">
      <c r="B20" s="119">
        <v>37</v>
      </c>
      <c r="C20" s="119">
        <v>1</v>
      </c>
      <c r="D20" s="120" t="s">
        <v>106</v>
      </c>
      <c r="E20" s="121" t="s">
        <v>98</v>
      </c>
      <c r="F20" s="46">
        <v>92421.8</v>
      </c>
      <c r="G20" s="46">
        <v>215517.19</v>
      </c>
      <c r="H20" s="122">
        <f>G20/F20*100</f>
        <v>233.18869574061529</v>
      </c>
    </row>
    <row r="21" spans="2:8" x14ac:dyDescent="0.25">
      <c r="B21" s="119"/>
      <c r="C21" s="119"/>
      <c r="D21" s="120"/>
      <c r="E21" s="121" t="s">
        <v>99</v>
      </c>
      <c r="F21" s="46">
        <v>92421.8</v>
      </c>
      <c r="G21" s="46">
        <v>215517.19</v>
      </c>
      <c r="H21" s="122">
        <f>G21/F21*100</f>
        <v>233.18869574061529</v>
      </c>
    </row>
    <row r="22" spans="2:8" x14ac:dyDescent="0.25">
      <c r="B22" s="119"/>
      <c r="C22" s="119"/>
      <c r="D22" s="120"/>
      <c r="E22" s="121" t="s">
        <v>100</v>
      </c>
      <c r="F22" s="47"/>
      <c r="G22" s="123"/>
      <c r="H22" s="24"/>
    </row>
    <row r="23" spans="2:8" x14ac:dyDescent="0.25">
      <c r="B23" s="119"/>
      <c r="C23" s="119"/>
      <c r="D23" s="120"/>
      <c r="E23" s="121" t="s">
        <v>101</v>
      </c>
      <c r="F23" s="24"/>
      <c r="G23" s="24" t="s">
        <v>15</v>
      </c>
      <c r="H23" s="24"/>
    </row>
    <row r="24" spans="2:8" ht="25.5" x14ac:dyDescent="0.25">
      <c r="B24" s="119"/>
      <c r="C24" s="119"/>
      <c r="D24" s="120"/>
      <c r="E24" s="121" t="s">
        <v>102</v>
      </c>
      <c r="F24" s="24"/>
      <c r="G24" s="24" t="s">
        <v>15</v>
      </c>
      <c r="H24" s="24" t="s">
        <v>15</v>
      </c>
    </row>
    <row r="25" spans="2:8" ht="25.5" x14ac:dyDescent="0.25">
      <c r="B25" s="119"/>
      <c r="C25" s="119"/>
      <c r="D25" s="120"/>
      <c r="E25" s="121" t="s">
        <v>103</v>
      </c>
      <c r="F25" s="24"/>
      <c r="G25" s="24" t="s">
        <v>15</v>
      </c>
      <c r="H25" s="24" t="s">
        <v>15</v>
      </c>
    </row>
    <row r="26" spans="2:8" ht="25.5" x14ac:dyDescent="0.25">
      <c r="B26" s="119"/>
      <c r="C26" s="119"/>
      <c r="D26" s="120"/>
      <c r="E26" s="121" t="s">
        <v>104</v>
      </c>
      <c r="F26" s="24"/>
      <c r="G26" s="24" t="s">
        <v>15</v>
      </c>
      <c r="H26" s="24" t="s">
        <v>15</v>
      </c>
    </row>
    <row r="27" spans="2:8" x14ac:dyDescent="0.25">
      <c r="B27" s="119"/>
      <c r="C27" s="119"/>
      <c r="D27" s="120"/>
      <c r="E27" s="121" t="s">
        <v>105</v>
      </c>
      <c r="F27" s="48"/>
      <c r="G27" s="24" t="s">
        <v>15</v>
      </c>
      <c r="H27" s="24" t="s">
        <v>15</v>
      </c>
    </row>
    <row r="28" spans="2:8" x14ac:dyDescent="0.25">
      <c r="B28" s="119">
        <v>37</v>
      </c>
      <c r="C28" s="119">
        <v>2</v>
      </c>
      <c r="D28" s="120" t="s">
        <v>81</v>
      </c>
      <c r="E28" s="121" t="s">
        <v>98</v>
      </c>
      <c r="F28" s="24" t="s">
        <v>15</v>
      </c>
      <c r="G28" s="24" t="s">
        <v>15</v>
      </c>
      <c r="H28" s="24" t="s">
        <v>15</v>
      </c>
    </row>
    <row r="29" spans="2:8" x14ac:dyDescent="0.25">
      <c r="B29" s="119"/>
      <c r="C29" s="119"/>
      <c r="D29" s="120"/>
      <c r="E29" s="121" t="s">
        <v>99</v>
      </c>
      <c r="F29" s="24" t="s">
        <v>15</v>
      </c>
      <c r="G29" s="24" t="s">
        <v>15</v>
      </c>
      <c r="H29" s="24" t="s">
        <v>15</v>
      </c>
    </row>
    <row r="30" spans="2:8" x14ac:dyDescent="0.25">
      <c r="B30" s="119"/>
      <c r="C30" s="119"/>
      <c r="D30" s="120"/>
      <c r="E30" s="121" t="s">
        <v>100</v>
      </c>
      <c r="F30" s="24" t="s">
        <v>15</v>
      </c>
      <c r="G30" s="24" t="s">
        <v>15</v>
      </c>
      <c r="H30" s="24"/>
    </row>
    <row r="31" spans="2:8" x14ac:dyDescent="0.25">
      <c r="B31" s="119"/>
      <c r="C31" s="119"/>
      <c r="D31" s="120"/>
      <c r="E31" s="121" t="s">
        <v>101</v>
      </c>
      <c r="F31" s="24" t="s">
        <v>15</v>
      </c>
      <c r="G31" s="24" t="s">
        <v>15</v>
      </c>
      <c r="H31" s="24" t="s">
        <v>15</v>
      </c>
    </row>
    <row r="32" spans="2:8" ht="25.5" x14ac:dyDescent="0.25">
      <c r="B32" s="119"/>
      <c r="C32" s="119"/>
      <c r="D32" s="120"/>
      <c r="E32" s="121" t="s">
        <v>102</v>
      </c>
      <c r="F32" s="24" t="s">
        <v>15</v>
      </c>
      <c r="G32" s="24" t="s">
        <v>15</v>
      </c>
      <c r="H32" s="24" t="s">
        <v>15</v>
      </c>
    </row>
    <row r="33" spans="2:8" ht="25.5" x14ac:dyDescent="0.25">
      <c r="B33" s="119"/>
      <c r="C33" s="119"/>
      <c r="D33" s="120"/>
      <c r="E33" s="121" t="s">
        <v>103</v>
      </c>
      <c r="F33" s="24" t="s">
        <v>15</v>
      </c>
      <c r="G33" s="24" t="s">
        <v>15</v>
      </c>
      <c r="H33" s="24" t="s">
        <v>15</v>
      </c>
    </row>
    <row r="34" spans="2:8" ht="25.5" x14ac:dyDescent="0.25">
      <c r="B34" s="119"/>
      <c r="C34" s="119"/>
      <c r="D34" s="120"/>
      <c r="E34" s="121" t="s">
        <v>104</v>
      </c>
      <c r="F34" s="24" t="s">
        <v>15</v>
      </c>
      <c r="G34" s="24" t="s">
        <v>15</v>
      </c>
      <c r="H34" s="24" t="s">
        <v>15</v>
      </c>
    </row>
    <row r="35" spans="2:8" x14ac:dyDescent="0.25">
      <c r="B35" s="119"/>
      <c r="C35" s="119"/>
      <c r="D35" s="120"/>
      <c r="E35" s="121" t="s">
        <v>105</v>
      </c>
      <c r="F35" s="24" t="s">
        <v>15</v>
      </c>
      <c r="G35" s="24" t="s">
        <v>15</v>
      </c>
      <c r="H35" s="24" t="s">
        <v>15</v>
      </c>
    </row>
    <row r="36" spans="2:8" ht="15" customHeight="1" x14ac:dyDescent="0.25">
      <c r="B36" s="119">
        <v>37</v>
      </c>
      <c r="C36" s="119">
        <v>3</v>
      </c>
      <c r="D36" s="120" t="s">
        <v>83</v>
      </c>
      <c r="E36" s="121" t="s">
        <v>98</v>
      </c>
      <c r="F36" s="24"/>
      <c r="G36" s="24"/>
      <c r="H36" s="24"/>
    </row>
    <row r="37" spans="2:8" x14ac:dyDescent="0.25">
      <c r="B37" s="119"/>
      <c r="C37" s="119"/>
      <c r="D37" s="120"/>
      <c r="E37" s="121" t="s">
        <v>99</v>
      </c>
      <c r="F37" s="24"/>
      <c r="G37" s="24"/>
      <c r="H37" s="24"/>
    </row>
    <row r="38" spans="2:8" x14ac:dyDescent="0.25">
      <c r="B38" s="119"/>
      <c r="C38" s="119"/>
      <c r="D38" s="120"/>
      <c r="E38" s="121" t="s">
        <v>100</v>
      </c>
      <c r="F38" s="24"/>
      <c r="G38" s="24"/>
      <c r="H38" s="24"/>
    </row>
    <row r="39" spans="2:8" x14ac:dyDescent="0.25">
      <c r="B39" s="119"/>
      <c r="C39" s="119"/>
      <c r="D39" s="120"/>
      <c r="E39" s="121" t="s">
        <v>101</v>
      </c>
      <c r="F39" s="24"/>
      <c r="G39" s="24"/>
      <c r="H39" s="24"/>
    </row>
    <row r="40" spans="2:8" ht="25.5" x14ac:dyDescent="0.25">
      <c r="B40" s="119"/>
      <c r="C40" s="119"/>
      <c r="D40" s="120"/>
      <c r="E40" s="121" t="s">
        <v>102</v>
      </c>
      <c r="F40" s="24"/>
      <c r="G40" s="24"/>
      <c r="H40" s="24"/>
    </row>
    <row r="41" spans="2:8" ht="25.5" x14ac:dyDescent="0.25">
      <c r="B41" s="119"/>
      <c r="C41" s="119"/>
      <c r="D41" s="120"/>
      <c r="E41" s="121" t="s">
        <v>103</v>
      </c>
      <c r="F41" s="24"/>
      <c r="G41" s="24"/>
      <c r="H41" s="24"/>
    </row>
    <row r="42" spans="2:8" ht="25.5" x14ac:dyDescent="0.25">
      <c r="B42" s="119"/>
      <c r="C42" s="119"/>
      <c r="D42" s="120"/>
      <c r="E42" s="121" t="s">
        <v>104</v>
      </c>
      <c r="F42" s="24"/>
      <c r="G42" s="24"/>
      <c r="H42" s="24"/>
    </row>
    <row r="43" spans="2:8" x14ac:dyDescent="0.25">
      <c r="B43" s="119"/>
      <c r="C43" s="119"/>
      <c r="D43" s="120"/>
      <c r="E43" s="121" t="s">
        <v>105</v>
      </c>
      <c r="F43" s="24"/>
      <c r="G43" s="24"/>
      <c r="H43" s="24"/>
    </row>
  </sheetData>
  <mergeCells count="22">
    <mergeCell ref="B36:B43"/>
    <mergeCell ref="C36:C43"/>
    <mergeCell ref="D36:D43"/>
    <mergeCell ref="C12:C19"/>
    <mergeCell ref="D12:D19"/>
    <mergeCell ref="B20:B27"/>
    <mergeCell ref="C20:C27"/>
    <mergeCell ref="D20:D27"/>
    <mergeCell ref="B28:B35"/>
    <mergeCell ref="C28:C35"/>
    <mergeCell ref="D28:D35"/>
    <mergeCell ref="B12:B19"/>
    <mergeCell ref="B10:C10"/>
    <mergeCell ref="D10:D11"/>
    <mergeCell ref="E10:E11"/>
    <mergeCell ref="F10:G10"/>
    <mergeCell ref="H10:H11"/>
    <mergeCell ref="B1:H1"/>
    <mergeCell ref="E3:H3"/>
    <mergeCell ref="B4:H4"/>
    <mergeCell ref="B5:H5"/>
    <mergeCell ref="B6:H6"/>
  </mergeCells>
  <hyperlinks>
    <hyperlink ref="D36" location="P176" display="P176"/>
  </hyperlinks>
  <pageMargins left="0.25" right="0.25" top="0.75" bottom="0.75" header="0.3" footer="0.3"/>
  <pageSetup paperSize="9" scale="8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
  <sheetViews>
    <sheetView view="pageBreakPreview" zoomScale="90" zoomScaleNormal="100" zoomScaleSheetLayoutView="90" workbookViewId="0">
      <selection activeCell="G9" sqref="G9:G10"/>
    </sheetView>
  </sheetViews>
  <sheetFormatPr defaultRowHeight="15" x14ac:dyDescent="0.25"/>
  <cols>
    <col min="1" max="1" width="3.140625" style="4" customWidth="1"/>
    <col min="2" max="5" width="12.85546875" style="4" customWidth="1"/>
    <col min="6" max="6" width="23.7109375" style="11" customWidth="1"/>
    <col min="7" max="7" width="13.140625" style="11" customWidth="1"/>
    <col min="8" max="8" width="14.85546875" style="11" customWidth="1"/>
    <col min="9" max="9" width="11.140625" style="11" customWidth="1"/>
    <col min="10" max="10" width="11.140625" style="12" customWidth="1"/>
    <col min="11" max="11" width="11" style="12" customWidth="1"/>
    <col min="12" max="13" width="11" style="4" customWidth="1"/>
    <col min="14" max="16384" width="9.140625" style="4"/>
  </cols>
  <sheetData>
    <row r="1" spans="1:15" x14ac:dyDescent="0.25">
      <c r="B1" s="82" t="s">
        <v>35</v>
      </c>
      <c r="C1" s="82"/>
      <c r="D1" s="82"/>
      <c r="E1" s="82"/>
      <c r="F1" s="82"/>
      <c r="G1" s="82"/>
      <c r="H1" s="82"/>
      <c r="I1" s="82"/>
      <c r="J1" s="82"/>
      <c r="K1" s="82"/>
    </row>
    <row r="2" spans="1:15" ht="16.5" x14ac:dyDescent="0.25">
      <c r="B2" s="5" t="s">
        <v>37</v>
      </c>
      <c r="C2" s="5"/>
      <c r="D2" s="5"/>
      <c r="E2" s="118" t="s">
        <v>40</v>
      </c>
      <c r="F2" s="118"/>
      <c r="G2" s="118"/>
      <c r="H2" s="118"/>
      <c r="I2" s="118"/>
      <c r="J2" s="118"/>
      <c r="K2" s="118"/>
      <c r="L2" s="118"/>
      <c r="M2" s="118"/>
      <c r="N2" s="118"/>
      <c r="O2" s="118"/>
    </row>
    <row r="3" spans="1:15" x14ac:dyDescent="0.25">
      <c r="B3" s="82"/>
      <c r="C3" s="82"/>
      <c r="D3" s="82"/>
      <c r="E3" s="82"/>
      <c r="F3" s="82"/>
      <c r="G3" s="82"/>
      <c r="H3" s="82"/>
      <c r="I3" s="82"/>
      <c r="J3" s="82"/>
      <c r="K3" s="82"/>
    </row>
    <row r="4" spans="1:15" ht="82.5" customHeight="1" x14ac:dyDescent="0.3">
      <c r="A4" s="6"/>
      <c r="B4" s="93" t="s">
        <v>124</v>
      </c>
      <c r="C4" s="93"/>
      <c r="D4" s="93"/>
      <c r="E4" s="93"/>
      <c r="F4" s="93"/>
      <c r="G4" s="93"/>
      <c r="H4" s="93"/>
      <c r="I4" s="93"/>
      <c r="J4" s="93"/>
      <c r="K4" s="93"/>
      <c r="L4" s="93"/>
      <c r="M4" s="93"/>
      <c r="N4" s="93"/>
      <c r="O4" s="93"/>
    </row>
    <row r="5" spans="1:15" ht="60" customHeight="1" x14ac:dyDescent="0.3">
      <c r="A5" s="94" t="s">
        <v>56</v>
      </c>
      <c r="B5" s="94"/>
      <c r="C5" s="94"/>
      <c r="D5" s="94"/>
      <c r="E5" s="94"/>
      <c r="F5" s="94"/>
      <c r="G5" s="94"/>
      <c r="H5" s="94"/>
      <c r="I5" s="94"/>
      <c r="J5" s="94"/>
      <c r="K5" s="94"/>
      <c r="L5" s="94"/>
      <c r="M5" s="94"/>
      <c r="N5" s="94"/>
      <c r="O5" s="94"/>
    </row>
    <row r="6" spans="1:15" ht="17.25" customHeight="1" x14ac:dyDescent="0.3">
      <c r="A6" s="14"/>
      <c r="B6" s="14"/>
      <c r="C6" s="14"/>
      <c r="D6" s="14"/>
      <c r="E6" s="14"/>
      <c r="F6" s="14"/>
      <c r="G6" s="14"/>
      <c r="H6" s="14"/>
      <c r="I6" s="14"/>
      <c r="J6" s="14"/>
      <c r="K6" s="14"/>
    </row>
    <row r="7" spans="1:15" ht="20.25" x14ac:dyDescent="0.3">
      <c r="A7" s="6"/>
      <c r="B7" s="6" t="s">
        <v>0</v>
      </c>
      <c r="C7" s="6"/>
      <c r="D7" s="6"/>
      <c r="E7" s="6"/>
      <c r="F7" s="7"/>
      <c r="G7" s="7"/>
      <c r="H7" s="7"/>
      <c r="I7" s="7"/>
      <c r="J7" s="8"/>
      <c r="K7" s="8"/>
    </row>
    <row r="9" spans="1:15" ht="89.25" customHeight="1" x14ac:dyDescent="0.25">
      <c r="B9" s="96" t="s">
        <v>1</v>
      </c>
      <c r="C9" s="97"/>
      <c r="D9" s="97"/>
      <c r="E9" s="98"/>
      <c r="F9" s="103" t="s">
        <v>41</v>
      </c>
      <c r="G9" s="103" t="s">
        <v>42</v>
      </c>
      <c r="H9" s="103" t="s">
        <v>43</v>
      </c>
      <c r="I9" s="95" t="s">
        <v>44</v>
      </c>
      <c r="J9" s="95"/>
      <c r="K9" s="96" t="s">
        <v>45</v>
      </c>
      <c r="L9" s="97"/>
      <c r="M9" s="98"/>
      <c r="N9" s="96" t="s">
        <v>46</v>
      </c>
      <c r="O9" s="98"/>
    </row>
    <row r="10" spans="1:15" ht="111.75" customHeight="1" x14ac:dyDescent="0.25">
      <c r="B10" s="15" t="s">
        <v>5</v>
      </c>
      <c r="C10" s="15" t="s">
        <v>6</v>
      </c>
      <c r="D10" s="15" t="s">
        <v>47</v>
      </c>
      <c r="E10" s="15" t="s">
        <v>48</v>
      </c>
      <c r="F10" s="104"/>
      <c r="G10" s="104"/>
      <c r="H10" s="104"/>
      <c r="I10" s="16" t="s">
        <v>49</v>
      </c>
      <c r="J10" s="16" t="s">
        <v>7</v>
      </c>
      <c r="K10" s="16" t="s">
        <v>50</v>
      </c>
      <c r="L10" s="16" t="s">
        <v>51</v>
      </c>
      <c r="M10" s="16" t="s">
        <v>52</v>
      </c>
      <c r="N10" s="16" t="s">
        <v>53</v>
      </c>
      <c r="O10" s="16" t="s">
        <v>54</v>
      </c>
    </row>
    <row r="11" spans="1:15" ht="27" customHeight="1" x14ac:dyDescent="0.25">
      <c r="B11" s="23">
        <v>37</v>
      </c>
      <c r="C11" s="10"/>
      <c r="D11" s="10"/>
      <c r="E11" s="10"/>
      <c r="F11" s="100" t="s">
        <v>8</v>
      </c>
      <c r="G11" s="101"/>
      <c r="H11" s="101"/>
      <c r="I11" s="101"/>
      <c r="J11" s="101"/>
      <c r="K11" s="101"/>
      <c r="L11" s="101"/>
      <c r="M11" s="101"/>
      <c r="N11" s="101"/>
      <c r="O11" s="102"/>
    </row>
    <row r="12" spans="1:15" ht="15" customHeight="1" x14ac:dyDescent="0.25">
      <c r="B12" s="10"/>
      <c r="C12" s="10"/>
      <c r="D12" s="10"/>
      <c r="E12" s="10"/>
      <c r="F12" s="99" t="s">
        <v>55</v>
      </c>
      <c r="G12" s="99"/>
      <c r="H12" s="99"/>
      <c r="I12" s="99"/>
      <c r="J12" s="99"/>
      <c r="K12" s="99"/>
      <c r="L12" s="99"/>
      <c r="M12" s="99"/>
      <c r="N12" s="99"/>
      <c r="O12" s="99"/>
    </row>
    <row r="13" spans="1:15" x14ac:dyDescent="0.25">
      <c r="F13" s="4"/>
      <c r="G13" s="4"/>
      <c r="H13" s="4"/>
      <c r="I13" s="4"/>
      <c r="J13" s="4"/>
      <c r="K13" s="4"/>
    </row>
  </sheetData>
  <mergeCells count="14">
    <mergeCell ref="F12:O12"/>
    <mergeCell ref="F11:O11"/>
    <mergeCell ref="F9:F10"/>
    <mergeCell ref="G9:G10"/>
    <mergeCell ref="H9:H10"/>
    <mergeCell ref="E2:O2"/>
    <mergeCell ref="I9:J9"/>
    <mergeCell ref="K9:M9"/>
    <mergeCell ref="N9:O9"/>
    <mergeCell ref="B1:K1"/>
    <mergeCell ref="B3:K3"/>
    <mergeCell ref="B9:E9"/>
    <mergeCell ref="B4:O4"/>
    <mergeCell ref="A5:O5"/>
  </mergeCells>
  <pageMargins left="0.25" right="0.25" top="0.75" bottom="0.75" header="0.3" footer="0.3"/>
  <pageSetup paperSize="9" scale="7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4"/>
  <sheetViews>
    <sheetView view="pageBreakPreview" topLeftCell="A16" zoomScale="60" zoomScaleNormal="100" workbookViewId="0">
      <selection activeCell="K2" sqref="K2"/>
    </sheetView>
  </sheetViews>
  <sheetFormatPr defaultRowHeight="15" x14ac:dyDescent="0.25"/>
  <cols>
    <col min="1" max="1" width="3" style="49" customWidth="1"/>
    <col min="2" max="2" width="13.140625" style="49" customWidth="1"/>
    <col min="3" max="3" width="10.7109375" style="49" customWidth="1"/>
    <col min="4" max="4" width="9.140625" style="49"/>
    <col min="5" max="5" width="62.28515625" style="49" customWidth="1"/>
    <col min="6" max="6" width="16.28515625" style="49" customWidth="1"/>
    <col min="7" max="7" width="23.7109375" style="66" customWidth="1"/>
    <col min="8" max="8" width="13.140625" style="66" customWidth="1"/>
    <col min="9" max="9" width="14.85546875" style="66" customWidth="1"/>
    <col min="10" max="10" width="14.5703125" style="66" customWidth="1"/>
    <col min="11" max="11" width="43.85546875" style="67" customWidth="1"/>
    <col min="12" max="12" width="9.140625" style="67"/>
    <col min="13" max="16384" width="9.140625" style="49"/>
  </cols>
  <sheetData>
    <row r="1" spans="2:12" x14ac:dyDescent="0.25">
      <c r="C1" s="105" t="s">
        <v>35</v>
      </c>
      <c r="D1" s="105"/>
      <c r="E1" s="105"/>
      <c r="F1" s="105"/>
      <c r="G1" s="105"/>
      <c r="H1" s="105"/>
      <c r="I1" s="105"/>
      <c r="J1" s="105"/>
      <c r="K1" s="105"/>
      <c r="L1" s="105"/>
    </row>
    <row r="2" spans="2:12" ht="16.5" x14ac:dyDescent="0.25">
      <c r="C2" s="50" t="s">
        <v>37</v>
      </c>
      <c r="D2" s="50"/>
      <c r="E2" s="50"/>
      <c r="G2" s="126"/>
      <c r="H2" s="126"/>
      <c r="I2" s="126"/>
      <c r="J2" s="126"/>
      <c r="K2" s="126" t="s">
        <v>38</v>
      </c>
      <c r="L2" s="125"/>
    </row>
    <row r="3" spans="2:12" x14ac:dyDescent="0.25">
      <c r="C3" s="105"/>
      <c r="D3" s="105"/>
      <c r="E3" s="105"/>
      <c r="F3" s="105"/>
      <c r="G3" s="105"/>
      <c r="H3" s="105"/>
      <c r="I3" s="105"/>
      <c r="J3" s="105"/>
      <c r="K3" s="105"/>
      <c r="L3" s="105"/>
    </row>
    <row r="4" spans="2:12" ht="82.5" customHeight="1" x14ac:dyDescent="0.3">
      <c r="B4" s="51"/>
      <c r="C4" s="93" t="s">
        <v>36</v>
      </c>
      <c r="D4" s="106"/>
      <c r="E4" s="106"/>
      <c r="F4" s="106"/>
      <c r="G4" s="106"/>
      <c r="H4" s="106"/>
      <c r="I4" s="106"/>
      <c r="J4" s="106"/>
      <c r="K4" s="106"/>
      <c r="L4" s="106"/>
    </row>
    <row r="5" spans="2:12" ht="60" customHeight="1" x14ac:dyDescent="0.3">
      <c r="B5" s="93" t="s">
        <v>39</v>
      </c>
      <c r="C5" s="93"/>
      <c r="D5" s="93"/>
      <c r="E5" s="93"/>
      <c r="F5" s="93"/>
      <c r="G5" s="93"/>
      <c r="H5" s="93"/>
      <c r="I5" s="93"/>
      <c r="J5" s="93"/>
      <c r="K5" s="93"/>
      <c r="L5" s="93"/>
    </row>
    <row r="6" spans="2:12" ht="20.25" x14ac:dyDescent="0.3">
      <c r="B6" s="51"/>
      <c r="C6" s="51"/>
      <c r="D6" s="51"/>
      <c r="E6" s="51"/>
      <c r="F6" s="51"/>
      <c r="G6" s="52"/>
      <c r="H6" s="52"/>
      <c r="I6" s="52"/>
      <c r="J6" s="52"/>
      <c r="K6" s="53"/>
      <c r="L6" s="53"/>
    </row>
    <row r="7" spans="2:12" ht="20.25" x14ac:dyDescent="0.3">
      <c r="B7" s="51"/>
      <c r="C7" s="51" t="s">
        <v>0</v>
      </c>
      <c r="D7" s="51"/>
      <c r="E7" s="51"/>
      <c r="F7" s="51"/>
      <c r="G7" s="52"/>
      <c r="H7" s="52"/>
      <c r="I7" s="52"/>
      <c r="J7" s="52"/>
      <c r="K7" s="53"/>
      <c r="L7" s="53"/>
    </row>
    <row r="9" spans="2:12" ht="102" customHeight="1" x14ac:dyDescent="0.25">
      <c r="B9" s="107" t="s">
        <v>1</v>
      </c>
      <c r="C9" s="107"/>
      <c r="D9" s="107" t="s">
        <v>22</v>
      </c>
      <c r="E9" s="107" t="s">
        <v>2</v>
      </c>
      <c r="F9" s="107" t="s">
        <v>3</v>
      </c>
      <c r="G9" s="107" t="s">
        <v>23</v>
      </c>
      <c r="H9" s="107" t="s">
        <v>4</v>
      </c>
      <c r="I9" s="107"/>
      <c r="J9" s="107" t="s">
        <v>24</v>
      </c>
      <c r="K9" s="107" t="s">
        <v>25</v>
      </c>
      <c r="L9" s="49"/>
    </row>
    <row r="10" spans="2:12" ht="57.75" customHeight="1" x14ac:dyDescent="0.25">
      <c r="B10" s="54" t="s">
        <v>5</v>
      </c>
      <c r="C10" s="54" t="s">
        <v>6</v>
      </c>
      <c r="D10" s="107"/>
      <c r="E10" s="107"/>
      <c r="F10" s="107"/>
      <c r="G10" s="107"/>
      <c r="H10" s="54" t="s">
        <v>26</v>
      </c>
      <c r="I10" s="54" t="s">
        <v>34</v>
      </c>
      <c r="J10" s="107"/>
      <c r="K10" s="107"/>
      <c r="L10" s="49"/>
    </row>
    <row r="11" spans="2:12" ht="15.75" x14ac:dyDescent="0.25">
      <c r="B11" s="55">
        <v>37</v>
      </c>
      <c r="C11" s="54"/>
      <c r="D11" s="55"/>
      <c r="E11" s="109" t="s">
        <v>27</v>
      </c>
      <c r="F11" s="110"/>
      <c r="G11" s="110"/>
      <c r="H11" s="110"/>
      <c r="I11" s="110"/>
      <c r="J11" s="110"/>
      <c r="K11" s="111"/>
      <c r="L11" s="49"/>
    </row>
    <row r="12" spans="2:12" ht="15.75" x14ac:dyDescent="0.25">
      <c r="B12" s="55">
        <v>37</v>
      </c>
      <c r="C12" s="54"/>
      <c r="D12" s="55">
        <v>1</v>
      </c>
      <c r="E12" s="56" t="s">
        <v>9</v>
      </c>
      <c r="F12" s="55" t="s">
        <v>10</v>
      </c>
      <c r="G12" s="57">
        <v>97893</v>
      </c>
      <c r="H12" s="58">
        <v>84526</v>
      </c>
      <c r="I12" s="81">
        <v>100516</v>
      </c>
      <c r="J12" s="57">
        <f>I12/H12*100</f>
        <v>118.91725622885265</v>
      </c>
      <c r="K12" s="56" t="s">
        <v>108</v>
      </c>
      <c r="L12" s="49"/>
    </row>
    <row r="13" spans="2:12" ht="31.5" x14ac:dyDescent="0.25">
      <c r="B13" s="55">
        <v>37</v>
      </c>
      <c r="C13" s="54"/>
      <c r="D13" s="55">
        <v>2</v>
      </c>
      <c r="E13" s="56" t="s">
        <v>11</v>
      </c>
      <c r="F13" s="55" t="s">
        <v>10</v>
      </c>
      <c r="G13" s="57">
        <v>91862</v>
      </c>
      <c r="H13" s="58">
        <v>80226</v>
      </c>
      <c r="I13" s="57">
        <v>92134.5</v>
      </c>
      <c r="J13" s="57">
        <f t="shared" ref="J13:J18" si="0">I13/H13*100</f>
        <v>114.84369157131104</v>
      </c>
      <c r="K13" s="56" t="s">
        <v>108</v>
      </c>
      <c r="L13" s="49"/>
    </row>
    <row r="14" spans="2:12" ht="31.5" x14ac:dyDescent="0.25">
      <c r="B14" s="55">
        <v>37</v>
      </c>
      <c r="C14" s="54"/>
      <c r="D14" s="55">
        <v>3</v>
      </c>
      <c r="E14" s="56" t="s">
        <v>12</v>
      </c>
      <c r="F14" s="55" t="s">
        <v>13</v>
      </c>
      <c r="G14" s="55">
        <v>64.599999999999994</v>
      </c>
      <c r="H14" s="55">
        <v>56.1</v>
      </c>
      <c r="I14" s="55">
        <v>66.599999999999994</v>
      </c>
      <c r="J14" s="59">
        <f t="shared" si="0"/>
        <v>118.71657754010694</v>
      </c>
      <c r="K14" s="56" t="s">
        <v>108</v>
      </c>
      <c r="L14" s="49"/>
    </row>
    <row r="15" spans="2:12" s="63" customFormat="1" ht="86.25" customHeight="1" x14ac:dyDescent="0.25">
      <c r="B15" s="35">
        <v>37</v>
      </c>
      <c r="C15" s="60"/>
      <c r="D15" s="35">
        <v>4</v>
      </c>
      <c r="E15" s="61" t="s">
        <v>14</v>
      </c>
      <c r="F15" s="35" t="s">
        <v>10</v>
      </c>
      <c r="G15" s="62">
        <v>3108</v>
      </c>
      <c r="H15" s="35">
        <v>3000</v>
      </c>
      <c r="I15" s="35" t="s">
        <v>128</v>
      </c>
      <c r="J15" s="59">
        <v>103.6</v>
      </c>
      <c r="K15" s="61" t="s">
        <v>130</v>
      </c>
    </row>
    <row r="16" spans="2:12" ht="15.75" x14ac:dyDescent="0.25">
      <c r="B16" s="55"/>
      <c r="C16" s="55"/>
      <c r="D16" s="55"/>
      <c r="E16" s="112" t="s">
        <v>28</v>
      </c>
      <c r="F16" s="112"/>
      <c r="G16" s="112"/>
      <c r="H16" s="112"/>
      <c r="I16" s="112"/>
      <c r="J16" s="112"/>
      <c r="K16" s="112"/>
      <c r="L16" s="49"/>
    </row>
    <row r="17" spans="2:11" s="63" customFormat="1" ht="165.75" customHeight="1" x14ac:dyDescent="0.25">
      <c r="B17" s="35">
        <v>37</v>
      </c>
      <c r="C17" s="35">
        <v>1</v>
      </c>
      <c r="D17" s="35">
        <v>1</v>
      </c>
      <c r="E17" s="61" t="s">
        <v>29</v>
      </c>
      <c r="F17" s="35" t="s">
        <v>16</v>
      </c>
      <c r="G17" s="35">
        <v>7</v>
      </c>
      <c r="H17" s="35">
        <v>5</v>
      </c>
      <c r="I17" s="35">
        <v>12</v>
      </c>
      <c r="J17" s="55">
        <f t="shared" si="0"/>
        <v>240</v>
      </c>
      <c r="K17" s="61" t="s">
        <v>118</v>
      </c>
    </row>
    <row r="18" spans="2:11" s="63" customFormat="1" ht="117.75" customHeight="1" x14ac:dyDescent="0.25">
      <c r="B18" s="35">
        <v>37</v>
      </c>
      <c r="C18" s="35">
        <v>1</v>
      </c>
      <c r="D18" s="35">
        <v>2</v>
      </c>
      <c r="E18" s="61" t="s">
        <v>17</v>
      </c>
      <c r="F18" s="35" t="s">
        <v>16</v>
      </c>
      <c r="G18" s="35">
        <v>15</v>
      </c>
      <c r="H18" s="35">
        <v>15</v>
      </c>
      <c r="I18" s="35">
        <v>15</v>
      </c>
      <c r="J18" s="55">
        <f t="shared" si="0"/>
        <v>100</v>
      </c>
      <c r="K18" s="64"/>
    </row>
    <row r="19" spans="2:11" s="49" customFormat="1" ht="112.5" customHeight="1" x14ac:dyDescent="0.25">
      <c r="B19" s="55">
        <v>37</v>
      </c>
      <c r="C19" s="55">
        <v>1</v>
      </c>
      <c r="D19" s="55">
        <v>3</v>
      </c>
      <c r="E19" s="56" t="s">
        <v>18</v>
      </c>
      <c r="F19" s="55" t="s">
        <v>16</v>
      </c>
      <c r="G19" s="55">
        <v>7</v>
      </c>
      <c r="H19" s="55">
        <v>5</v>
      </c>
      <c r="I19" s="55">
        <v>12</v>
      </c>
      <c r="J19" s="55">
        <f>I19/H19*100</f>
        <v>240</v>
      </c>
      <c r="K19" s="56"/>
    </row>
    <row r="20" spans="2:11" s="49" customFormat="1" ht="15.75" x14ac:dyDescent="0.25">
      <c r="B20" s="55"/>
      <c r="C20" s="55"/>
      <c r="D20" s="55"/>
      <c r="E20" s="108" t="s">
        <v>30</v>
      </c>
      <c r="F20" s="108"/>
      <c r="G20" s="108"/>
      <c r="H20" s="108"/>
      <c r="I20" s="108"/>
      <c r="J20" s="108"/>
      <c r="K20" s="108"/>
    </row>
    <row r="21" spans="2:11" s="49" customFormat="1" ht="59.25" customHeight="1" x14ac:dyDescent="0.25">
      <c r="B21" s="55">
        <v>37</v>
      </c>
      <c r="C21" s="55">
        <v>2</v>
      </c>
      <c r="D21" s="55">
        <v>1</v>
      </c>
      <c r="E21" s="56" t="s">
        <v>19</v>
      </c>
      <c r="F21" s="55" t="s">
        <v>20</v>
      </c>
      <c r="G21" s="65">
        <v>100</v>
      </c>
      <c r="H21" s="55" t="s">
        <v>31</v>
      </c>
      <c r="I21" s="65">
        <v>100</v>
      </c>
      <c r="J21" s="55"/>
      <c r="K21" s="56"/>
    </row>
    <row r="22" spans="2:11" s="49" customFormat="1" ht="15.75" x14ac:dyDescent="0.25">
      <c r="B22" s="55"/>
      <c r="C22" s="55"/>
      <c r="D22" s="55"/>
      <c r="E22" s="108" t="s">
        <v>32</v>
      </c>
      <c r="F22" s="108"/>
      <c r="G22" s="108"/>
      <c r="H22" s="108"/>
      <c r="I22" s="108"/>
      <c r="J22" s="108"/>
      <c r="K22" s="108"/>
    </row>
    <row r="23" spans="2:11" s="63" customFormat="1" ht="111" customHeight="1" x14ac:dyDescent="0.25">
      <c r="B23" s="35">
        <v>37</v>
      </c>
      <c r="C23" s="35">
        <v>3</v>
      </c>
      <c r="D23" s="35">
        <v>1</v>
      </c>
      <c r="E23" s="61" t="s">
        <v>33</v>
      </c>
      <c r="F23" s="35" t="s">
        <v>16</v>
      </c>
      <c r="G23" s="35">
        <v>761</v>
      </c>
      <c r="H23" s="35">
        <v>600</v>
      </c>
      <c r="I23" s="35" t="s">
        <v>127</v>
      </c>
      <c r="J23" s="77">
        <v>126.833333333333</v>
      </c>
      <c r="K23" s="61" t="s">
        <v>130</v>
      </c>
    </row>
    <row r="24" spans="2:11" s="63" customFormat="1" ht="120.75" customHeight="1" x14ac:dyDescent="0.25">
      <c r="B24" s="35">
        <v>37</v>
      </c>
      <c r="C24" s="35">
        <v>3</v>
      </c>
      <c r="D24" s="35">
        <v>2</v>
      </c>
      <c r="E24" s="61" t="s">
        <v>21</v>
      </c>
      <c r="F24" s="35" t="s">
        <v>10</v>
      </c>
      <c r="G24" s="35" t="s">
        <v>119</v>
      </c>
      <c r="H24" s="35" t="s">
        <v>120</v>
      </c>
      <c r="I24" s="35" t="s">
        <v>129</v>
      </c>
      <c r="J24" s="77">
        <v>198.2</v>
      </c>
      <c r="K24" s="61" t="s">
        <v>122</v>
      </c>
    </row>
  </sheetData>
  <mergeCells count="16">
    <mergeCell ref="E20:K20"/>
    <mergeCell ref="E22:K22"/>
    <mergeCell ref="B5:L5"/>
    <mergeCell ref="H9:I9"/>
    <mergeCell ref="J9:J10"/>
    <mergeCell ref="E11:K11"/>
    <mergeCell ref="E16:K16"/>
    <mergeCell ref="B9:C9"/>
    <mergeCell ref="D9:D10"/>
    <mergeCell ref="E9:E10"/>
    <mergeCell ref="F9:F10"/>
    <mergeCell ref="G9:G10"/>
    <mergeCell ref="C1:L1"/>
    <mergeCell ref="C3:L3"/>
    <mergeCell ref="C4:L4"/>
    <mergeCell ref="K9:K10"/>
  </mergeCells>
  <pageMargins left="0.25" right="0.25" top="0.75" bottom="0.75" header="0.3" footer="0.3"/>
  <pageSetup paperSize="9" scale="6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view="pageBreakPreview" zoomScale="60" zoomScaleNormal="100" workbookViewId="0">
      <selection activeCell="G22" sqref="G22"/>
    </sheetView>
  </sheetViews>
  <sheetFormatPr defaultRowHeight="15" x14ac:dyDescent="0.25"/>
  <cols>
    <col min="1" max="1" width="8" style="4" customWidth="1"/>
    <col min="2" max="2" width="45.5703125" style="4" customWidth="1"/>
    <col min="3" max="3" width="13" style="4" customWidth="1"/>
    <col min="4" max="4" width="16.140625" style="4" customWidth="1"/>
    <col min="5" max="5" width="25.7109375" style="11" customWidth="1"/>
    <col min="6" max="6" width="26.140625" style="11" customWidth="1"/>
    <col min="7" max="7" width="51.5703125" style="11" customWidth="1"/>
    <col min="8" max="8" width="8" style="11" customWidth="1"/>
    <col min="9" max="9" width="8" style="12" customWidth="1"/>
    <col min="10" max="10" width="17.28515625" style="12" customWidth="1"/>
    <col min="11" max="11" width="7.42578125" style="4" customWidth="1"/>
    <col min="12" max="12" width="12.42578125" style="4" customWidth="1"/>
    <col min="13" max="13" width="11.5703125" style="4" customWidth="1"/>
    <col min="14" max="14" width="10.28515625" style="4" customWidth="1"/>
    <col min="15" max="15" width="13.5703125" style="4" customWidth="1"/>
    <col min="16" max="16" width="12" style="4" customWidth="1"/>
    <col min="17" max="16384" width="9.140625" style="4"/>
  </cols>
  <sheetData>
    <row r="1" spans="1:16" x14ac:dyDescent="0.25">
      <c r="B1" s="82" t="s">
        <v>35</v>
      </c>
      <c r="C1" s="82"/>
      <c r="D1" s="82"/>
      <c r="E1" s="82"/>
      <c r="F1" s="82"/>
      <c r="G1" s="82"/>
      <c r="H1" s="82"/>
      <c r="I1" s="82"/>
      <c r="J1" s="82"/>
    </row>
    <row r="2" spans="1:16" x14ac:dyDescent="0.25">
      <c r="B2" s="13"/>
      <c r="C2" s="13"/>
      <c r="D2" s="13"/>
      <c r="E2" s="13"/>
      <c r="F2" s="13"/>
      <c r="G2" s="13"/>
      <c r="H2" s="13"/>
      <c r="I2" s="13"/>
      <c r="J2" s="13"/>
      <c r="L2" s="91"/>
      <c r="M2" s="91"/>
      <c r="N2" s="91"/>
      <c r="O2" s="91"/>
      <c r="P2" s="91"/>
    </row>
    <row r="3" spans="1:16" x14ac:dyDescent="0.25">
      <c r="B3" s="5" t="s">
        <v>37</v>
      </c>
      <c r="C3" s="5"/>
      <c r="D3" s="92"/>
      <c r="E3" s="92"/>
      <c r="F3" s="92"/>
      <c r="G3" s="92"/>
      <c r="H3" s="92"/>
      <c r="I3" s="92"/>
      <c r="J3" s="92"/>
      <c r="K3" s="92"/>
      <c r="L3" s="92"/>
      <c r="M3" s="92"/>
      <c r="N3" s="92"/>
      <c r="O3" s="92"/>
      <c r="P3" s="92"/>
    </row>
    <row r="4" spans="1:16" x14ac:dyDescent="0.25">
      <c r="B4" s="82"/>
      <c r="C4" s="82"/>
      <c r="D4" s="82"/>
      <c r="E4" s="82"/>
      <c r="F4" s="82"/>
      <c r="G4" s="82"/>
      <c r="H4" s="82"/>
      <c r="I4" s="82"/>
      <c r="J4" s="82"/>
    </row>
    <row r="5" spans="1:16" ht="20.25" x14ac:dyDescent="0.3">
      <c r="A5" s="94" t="s">
        <v>115</v>
      </c>
      <c r="B5" s="94"/>
      <c r="C5" s="94"/>
      <c r="D5" s="94"/>
      <c r="E5" s="94"/>
      <c r="F5" s="94"/>
      <c r="G5" s="94"/>
      <c r="H5" s="14"/>
      <c r="I5" s="14"/>
      <c r="J5" s="14"/>
      <c r="K5" s="14"/>
      <c r="L5" s="14"/>
      <c r="M5" s="14"/>
      <c r="N5" s="14"/>
      <c r="O5" s="14"/>
      <c r="P5" s="14"/>
    </row>
    <row r="6" spans="1:16" ht="20.25" x14ac:dyDescent="0.3">
      <c r="B6" s="115" t="s">
        <v>116</v>
      </c>
      <c r="C6" s="115"/>
      <c r="D6" s="115"/>
      <c r="E6" s="115"/>
      <c r="F6" s="115"/>
      <c r="G6" s="115"/>
      <c r="H6" s="14"/>
      <c r="I6" s="14"/>
      <c r="J6" s="14"/>
      <c r="K6" s="14"/>
      <c r="L6" s="14"/>
      <c r="M6" s="14"/>
      <c r="N6" s="14"/>
      <c r="O6" s="14"/>
      <c r="P6" s="14"/>
    </row>
    <row r="7" spans="1:16" ht="20.25" x14ac:dyDescent="0.3">
      <c r="B7" s="6"/>
      <c r="C7" s="6"/>
      <c r="D7" s="6"/>
      <c r="E7" s="7"/>
      <c r="F7" s="7"/>
      <c r="G7" s="7"/>
      <c r="H7" s="7"/>
      <c r="I7" s="8"/>
      <c r="J7" s="8"/>
    </row>
    <row r="8" spans="1:16" ht="20.25" x14ac:dyDescent="0.3">
      <c r="B8" s="6" t="s">
        <v>0</v>
      </c>
      <c r="C8" s="6"/>
      <c r="D8" s="6"/>
      <c r="E8" s="7"/>
      <c r="F8" s="7"/>
      <c r="G8" s="7"/>
      <c r="H8" s="7"/>
      <c r="I8" s="8"/>
      <c r="J8" s="8"/>
    </row>
    <row r="10" spans="1:16" customFormat="1" ht="47.25" x14ac:dyDescent="0.25">
      <c r="A10" s="113"/>
      <c r="B10" s="114" t="s">
        <v>2</v>
      </c>
      <c r="C10" s="114">
        <v>2018</v>
      </c>
      <c r="D10" s="114"/>
      <c r="E10" s="25" t="s">
        <v>109</v>
      </c>
      <c r="F10" s="114" t="s">
        <v>110</v>
      </c>
      <c r="G10" s="114" t="s">
        <v>25</v>
      </c>
    </row>
    <row r="11" spans="1:16" customFormat="1" ht="15.75" x14ac:dyDescent="0.25">
      <c r="A11" s="113"/>
      <c r="B11" s="114"/>
      <c r="C11" s="27" t="s">
        <v>111</v>
      </c>
      <c r="D11" s="26" t="s">
        <v>112</v>
      </c>
      <c r="E11" s="25" t="s">
        <v>113</v>
      </c>
      <c r="F11" s="114"/>
      <c r="G11" s="114"/>
    </row>
    <row r="12" spans="1:16" customFormat="1" ht="43.5" customHeight="1" x14ac:dyDescent="0.25">
      <c r="A12" s="25">
        <v>1</v>
      </c>
      <c r="B12" s="28" t="s">
        <v>9</v>
      </c>
      <c r="C12" s="1">
        <v>84526</v>
      </c>
      <c r="D12" s="40">
        <v>100516</v>
      </c>
      <c r="E12" s="25">
        <v>1</v>
      </c>
      <c r="F12" s="29"/>
      <c r="G12" s="29"/>
    </row>
    <row r="13" spans="1:16" customFormat="1" ht="41.25" customHeight="1" x14ac:dyDescent="0.25">
      <c r="A13" s="25">
        <v>2</v>
      </c>
      <c r="B13" s="41" t="s">
        <v>11</v>
      </c>
      <c r="C13" s="1">
        <v>80226</v>
      </c>
      <c r="D13" s="39">
        <v>92134.5</v>
      </c>
      <c r="E13" s="25">
        <v>1</v>
      </c>
      <c r="F13" s="29"/>
      <c r="G13" s="29"/>
    </row>
    <row r="14" spans="1:16" customFormat="1" ht="47.25" x14ac:dyDescent="0.25">
      <c r="A14" s="25">
        <v>3</v>
      </c>
      <c r="B14" s="41" t="s">
        <v>12</v>
      </c>
      <c r="C14" s="3">
        <v>56.1</v>
      </c>
      <c r="D14" s="3">
        <v>66.599999999999994</v>
      </c>
      <c r="E14" s="25">
        <v>1</v>
      </c>
      <c r="F14" s="29"/>
      <c r="G14" s="29"/>
    </row>
    <row r="15" spans="1:16" s="37" customFormat="1" ht="47.25" x14ac:dyDescent="0.25">
      <c r="A15" s="34">
        <v>4</v>
      </c>
      <c r="B15" s="42" t="s">
        <v>14</v>
      </c>
      <c r="C15" s="35">
        <v>3000</v>
      </c>
      <c r="D15" s="33">
        <v>3108</v>
      </c>
      <c r="E15" s="79">
        <v>1</v>
      </c>
      <c r="F15" s="36"/>
      <c r="G15" s="36"/>
    </row>
    <row r="16" spans="1:16" s="37" customFormat="1" ht="47.25" x14ac:dyDescent="0.25">
      <c r="A16" s="34">
        <v>5</v>
      </c>
      <c r="B16" s="43" t="s">
        <v>114</v>
      </c>
      <c r="C16" s="35">
        <v>5</v>
      </c>
      <c r="D16" s="34">
        <v>12</v>
      </c>
      <c r="E16" s="34">
        <v>1</v>
      </c>
      <c r="F16" s="36"/>
      <c r="G16" s="36"/>
    </row>
    <row r="17" spans="1:7" s="37" customFormat="1" ht="94.5" x14ac:dyDescent="0.25">
      <c r="A17" s="34">
        <v>6</v>
      </c>
      <c r="B17" s="43" t="s">
        <v>17</v>
      </c>
      <c r="C17" s="35">
        <v>15</v>
      </c>
      <c r="D17" s="34">
        <v>15</v>
      </c>
      <c r="E17" s="34">
        <v>1</v>
      </c>
      <c r="F17" s="36"/>
      <c r="G17" s="36"/>
    </row>
    <row r="18" spans="1:7" s="37" customFormat="1" ht="63" x14ac:dyDescent="0.25">
      <c r="A18" s="34">
        <v>7</v>
      </c>
      <c r="B18" s="43" t="s">
        <v>18</v>
      </c>
      <c r="C18" s="35">
        <v>5</v>
      </c>
      <c r="D18" s="34">
        <v>12</v>
      </c>
      <c r="E18" s="34">
        <v>1</v>
      </c>
      <c r="F18" s="36"/>
      <c r="G18" s="36"/>
    </row>
    <row r="19" spans="1:7" s="37" customFormat="1" ht="63" x14ac:dyDescent="0.25">
      <c r="A19" s="34">
        <v>8</v>
      </c>
      <c r="B19" s="43" t="s">
        <v>33</v>
      </c>
      <c r="C19" s="35">
        <v>600</v>
      </c>
      <c r="D19" s="35">
        <v>761</v>
      </c>
      <c r="E19" s="34">
        <v>1</v>
      </c>
      <c r="F19" s="78"/>
      <c r="G19" s="36"/>
    </row>
    <row r="20" spans="1:7" s="37" customFormat="1" ht="63" x14ac:dyDescent="0.25">
      <c r="A20" s="34">
        <v>9</v>
      </c>
      <c r="B20" s="43" t="s">
        <v>21</v>
      </c>
      <c r="C20" s="35">
        <v>450</v>
      </c>
      <c r="D20" s="35" t="s">
        <v>121</v>
      </c>
      <c r="E20" s="34">
        <v>1</v>
      </c>
      <c r="F20" s="36"/>
      <c r="G20" s="42"/>
    </row>
    <row r="21" spans="1:7" customFormat="1" ht="47.25" x14ac:dyDescent="0.25">
      <c r="A21" s="25">
        <v>10</v>
      </c>
      <c r="B21" s="44" t="s">
        <v>19</v>
      </c>
      <c r="C21" s="32" t="s">
        <v>117</v>
      </c>
      <c r="D21" s="32">
        <v>100</v>
      </c>
      <c r="E21" s="25">
        <v>1</v>
      </c>
      <c r="F21" s="29"/>
      <c r="G21" s="30"/>
    </row>
    <row r="22" spans="1:7" ht="32.25" customHeight="1" x14ac:dyDescent="0.25">
      <c r="A22" s="68"/>
      <c r="B22" s="68"/>
      <c r="C22" s="68"/>
      <c r="D22" s="68"/>
      <c r="E22" s="80">
        <v>1</v>
      </c>
      <c r="F22" s="9"/>
      <c r="G22" s="9"/>
    </row>
  </sheetData>
  <mergeCells count="11">
    <mergeCell ref="B1:J1"/>
    <mergeCell ref="L2:P2"/>
    <mergeCell ref="D3:P3"/>
    <mergeCell ref="B4:J4"/>
    <mergeCell ref="B6:G6"/>
    <mergeCell ref="A5:G5"/>
    <mergeCell ref="A10:A11"/>
    <mergeCell ref="B10:B11"/>
    <mergeCell ref="C10:D10"/>
    <mergeCell ref="F10:F11"/>
    <mergeCell ref="G10:G11"/>
  </mergeCells>
  <pageMargins left="0.25" right="0.25" top="0.75" bottom="0.75" header="0.3" footer="0.3"/>
  <pageSetup paperSize="9" scale="7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tabSelected="1" view="pageBreakPreview" zoomScale="60" zoomScaleNormal="100" workbookViewId="0">
      <selection sqref="A1:A4"/>
    </sheetView>
  </sheetViews>
  <sheetFormatPr defaultRowHeight="15" x14ac:dyDescent="0.25"/>
  <cols>
    <col min="1" max="1" width="213.42578125" style="31" customWidth="1"/>
    <col min="2" max="2" width="14.5703125" style="31" customWidth="1"/>
    <col min="3" max="3" width="18.140625" style="31" customWidth="1"/>
    <col min="4" max="4" width="20.28515625" style="31" customWidth="1"/>
    <col min="5" max="5" width="18.28515625" style="31" customWidth="1"/>
    <col min="6" max="6" width="19" style="31" customWidth="1"/>
    <col min="7" max="16384" width="9.140625" style="31"/>
  </cols>
  <sheetData>
    <row r="1" spans="1:1" ht="201.75" customHeight="1" x14ac:dyDescent="0.25">
      <c r="A1" s="116" t="s">
        <v>126</v>
      </c>
    </row>
    <row r="2" spans="1:1" ht="108" customHeight="1" x14ac:dyDescent="0.25">
      <c r="A2" s="116"/>
    </row>
    <row r="3" spans="1:1" ht="138" customHeight="1" x14ac:dyDescent="0.25">
      <c r="A3" s="116"/>
    </row>
    <row r="4" spans="1:1" ht="198.75" customHeight="1" x14ac:dyDescent="0.25">
      <c r="A4" s="116"/>
    </row>
  </sheetData>
  <mergeCells count="1">
    <mergeCell ref="A1:A4"/>
  </mergeCells>
  <pageMargins left="0.70866141732283472" right="0.70866141732283472" top="0.74803149606299213" bottom="0.7480314960629921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Форма 1</vt:lpstr>
      <vt:lpstr>Форма 2</vt:lpstr>
      <vt:lpstr>Форма4</vt:lpstr>
      <vt:lpstr>Форма 5</vt:lpstr>
      <vt:lpstr>Оценка эффективности</vt:lpstr>
      <vt:lpstr>Расчет оценки</vt:lpstr>
      <vt:lpstr>'Оценка эффективности'!Область_печати</vt:lpstr>
      <vt:lpstr>'Расчет оценки'!Область_печати</vt:lpstr>
      <vt:lpstr>'Форма 1'!Область_печати</vt:lpstr>
      <vt:lpstr>'Форма 2'!Область_печати</vt:lpstr>
      <vt:lpstr>'Форма 5'!Область_печати</vt:lpstr>
      <vt:lpstr>Форма4!Область_печати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Сафина Я.О.</dc:creator>
  <cp:lastModifiedBy>Сафина Я.О.</cp:lastModifiedBy>
  <cp:lastPrinted>2020-03-26T10:43:39Z</cp:lastPrinted>
  <dcterms:created xsi:type="dcterms:W3CDTF">2020-03-22T10:45:40Z</dcterms:created>
  <dcterms:modified xsi:type="dcterms:W3CDTF">2020-03-26T15:11:54Z</dcterms:modified>
</cp:coreProperties>
</file>